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270" windowWidth="12120" windowHeight="8265" tabRatio="195" activeTab="1"/>
  </bookViews>
  <sheets>
    <sheet name="สรุป" sheetId="15" r:id="rId1"/>
    <sheet name="รายละเอียด" sheetId="16" r:id="rId2"/>
    <sheet name="Sheet3" sheetId="18" r:id="rId3"/>
  </sheets>
  <calcPr calcId="144525"/>
</workbook>
</file>

<file path=xl/calcChain.xml><?xml version="1.0" encoding="utf-8"?>
<calcChain xmlns="http://schemas.openxmlformats.org/spreadsheetml/2006/main">
  <c r="F63" i="16" l="1"/>
  <c r="F40" i="16" l="1"/>
  <c r="E11" i="16"/>
  <c r="F11" i="16" s="1"/>
  <c r="E89" i="16" l="1"/>
  <c r="F89" i="16" s="1"/>
  <c r="F88" i="16"/>
  <c r="E87" i="16"/>
  <c r="F87" i="16" s="1"/>
  <c r="F86" i="16"/>
  <c r="F85" i="16"/>
  <c r="E85" i="16"/>
  <c r="F84" i="16"/>
  <c r="E83" i="16"/>
  <c r="F83" i="16" s="1"/>
  <c r="F82" i="16"/>
  <c r="E81" i="16"/>
  <c r="F81" i="16" s="1"/>
  <c r="F80" i="16"/>
  <c r="F57" i="16" l="1"/>
  <c r="E56" i="16"/>
  <c r="F56" i="16" s="1"/>
  <c r="F55" i="16"/>
  <c r="E49" i="16"/>
  <c r="F49" i="16" s="1"/>
  <c r="F48" i="16"/>
  <c r="E47" i="16"/>
  <c r="F47" i="16" s="1"/>
  <c r="F46" i="16"/>
  <c r="F14" i="16"/>
  <c r="F12" i="16"/>
  <c r="F10" i="16"/>
  <c r="C7" i="15" l="1"/>
  <c r="F76" i="16" l="1"/>
  <c r="E76" i="16"/>
  <c r="F75" i="16"/>
  <c r="F70" i="16"/>
  <c r="F69" i="16"/>
  <c r="F38" i="16" l="1"/>
  <c r="F16" i="16"/>
  <c r="F6" i="16"/>
  <c r="E7" i="16"/>
  <c r="F7" i="16" s="1"/>
  <c r="F8" i="16"/>
  <c r="E9" i="16"/>
  <c r="F9" i="16" s="1"/>
  <c r="E13" i="16"/>
  <c r="F13" i="16" s="1"/>
  <c r="E15" i="16"/>
  <c r="F15" i="16" s="1"/>
  <c r="E17" i="16"/>
  <c r="F17" i="16" s="1"/>
  <c r="F18" i="16"/>
  <c r="E19" i="16"/>
  <c r="F19" i="16" s="1"/>
  <c r="F20" i="16"/>
  <c r="E21" i="16"/>
  <c r="F21" i="16" s="1"/>
  <c r="F22" i="16"/>
  <c r="E23" i="16"/>
  <c r="F23" i="16" s="1"/>
  <c r="F30" i="16"/>
  <c r="E31" i="16"/>
  <c r="F31" i="16" s="1"/>
  <c r="F32" i="16"/>
  <c r="E33" i="16"/>
  <c r="F33" i="16" s="1"/>
  <c r="F34" i="16"/>
  <c r="E35" i="16"/>
  <c r="F35" i="16" s="1"/>
  <c r="F36" i="16"/>
  <c r="E37" i="16"/>
  <c r="F37" i="16" s="1"/>
  <c r="E39" i="16"/>
  <c r="F39" i="16"/>
  <c r="E41" i="16"/>
  <c r="F41" i="16"/>
  <c r="F42" i="16"/>
  <c r="E43" i="16"/>
  <c r="F43" i="16" s="1"/>
  <c r="F44" i="16"/>
  <c r="E45" i="16"/>
  <c r="F45" i="16" s="1"/>
</calcChain>
</file>

<file path=xl/sharedStrings.xml><?xml version="1.0" encoding="utf-8"?>
<sst xmlns="http://schemas.openxmlformats.org/spreadsheetml/2006/main" count="252" uniqueCount="137">
  <si>
    <t>ลำดับที่</t>
  </si>
  <si>
    <t>งานจัดซื้อจัดจ้าง</t>
  </si>
  <si>
    <t>วงเงินงบประมาณ</t>
  </si>
  <si>
    <t>(ราคากลาง)</t>
  </si>
  <si>
    <t>วิธีซื้อ/จ้าง</t>
  </si>
  <si>
    <t>ผู้เสนอราคาและราคาที่เสนอ</t>
  </si>
  <si>
    <t>(บาท)</t>
  </si>
  <si>
    <t>ผู้ได้รับการคัดเลือกและราคา</t>
  </si>
  <si>
    <t>เหตุผลที่คัดเลือก</t>
  </si>
  <si>
    <t>โดยสังเขป</t>
  </si>
  <si>
    <t>แบบ  สขร.๑</t>
  </si>
  <si>
    <t>เป็นผู้มีอาชีพรับจ้าง/ขายโดยตรง</t>
  </si>
  <si>
    <t xml:space="preserve"> - 2 -</t>
  </si>
  <si>
    <t>ตกลงราคา</t>
  </si>
  <si>
    <t>สรุปผลการดำเนการจัดซื้อจัดจ้าง</t>
  </si>
  <si>
    <t>งบประมาณ</t>
  </si>
  <si>
    <t>ผลการจัดซื้อจัดจ้าง</t>
  </si>
  <si>
    <t>งบประมาณเหลือจ่าย</t>
  </si>
  <si>
    <t>หมายเหตุ</t>
  </si>
  <si>
    <t>ตั้งจากเงินรายได้-งบประมาณ</t>
  </si>
  <si>
    <t xml:space="preserve">                </t>
  </si>
  <si>
    <t>องค์การบริหารส่วนตำบลรอบเวียง</t>
  </si>
  <si>
    <t>สรุปผลการดำเนินการจัดซื้อจัดจ้างองค์การบริหารส่วนตำบลรอบเวียง</t>
  </si>
  <si>
    <t>อำเภอเมือง  จังหวัดเชียงราย</t>
  </si>
  <si>
    <t xml:space="preserve"> - 3 -</t>
  </si>
  <si>
    <t>ปลัดองค์การบริหารส่วนตำบล</t>
  </si>
  <si>
    <t xml:space="preserve">                                                     ผู้รายงาน</t>
  </si>
  <si>
    <t>สำนักงานปลัด</t>
  </si>
  <si>
    <t>กองช่าง</t>
  </si>
  <si>
    <t>.</t>
  </si>
  <si>
    <t>นายเบญพิชา  อุปนันท์</t>
  </si>
  <si>
    <t>นายวชิระ  วรรณนิล</t>
  </si>
  <si>
    <t>นายผัด  นุวรรณ</t>
  </si>
  <si>
    <t>นายศรีบุตร  คำฝั้น</t>
  </si>
  <si>
    <t>นายประเสริฐ  ใจแปง</t>
  </si>
  <si>
    <t>นายสายแทน  อินต๊ะสม</t>
  </si>
  <si>
    <t>นายนิราศ  สมณะ</t>
  </si>
  <si>
    <t>ส่วนการศึกษา</t>
  </si>
  <si>
    <t>นางณัฐณิชา  ตาชื่น</t>
  </si>
  <si>
    <t>หจก.เด่นห้าปิโตรเลียม</t>
  </si>
  <si>
    <t xml:space="preserve"> - 4 -</t>
  </si>
  <si>
    <t>นางโสภา  อินยาสี</t>
  </si>
  <si>
    <t>กองคลัง</t>
  </si>
  <si>
    <t>หจก.เพาเวอร์ปริ้น ซัพพลาย</t>
  </si>
  <si>
    <t>(นางนิ่มนวล  ปัญโญนันท์)</t>
  </si>
  <si>
    <t>จ้างเหมาดูแลบำรุงรักษาไม้ดอกไม้ประดับและดูแลบำรุงรักษา</t>
  </si>
  <si>
    <t>จ้างเหมาดูแลบำรุงรักษาทรัพย์สินของทางราชการ</t>
  </si>
  <si>
    <t>นายชูศักดิ์  จาอุ๊ด</t>
  </si>
  <si>
    <t>ประจำปี พ.ศ. 2558</t>
  </si>
  <si>
    <t>จัดซื้อวัสดุสำนักงาน</t>
  </si>
  <si>
    <t>หจก.เชียงรายสุวรรณการค้า</t>
  </si>
  <si>
    <t>เลขที่และวันที่ของสัญญา</t>
  </si>
  <si>
    <t>หรือข้อตกลงในการซื้อหรือจ้าง</t>
  </si>
  <si>
    <t>ที่ตกลงซื้อหรือจ้าง  (บาท)</t>
  </si>
  <si>
    <t>รายชื่อ             (บาท)</t>
  </si>
  <si>
    <t xml:space="preserve">                                       สรุปผลการดำเนินการจัดซื้อจัดจ้างในรอบเดือน เมษายน  พ.ศ.   2558</t>
  </si>
  <si>
    <t>จ้างเหมาก่อสร้างซุ้มขยะบริเวณหาดเชียงราย จำนวน 3 อัน</t>
  </si>
  <si>
    <t>ตามโครงการ 5 ส.</t>
  </si>
  <si>
    <t>นายจีรศักดิ์  นามวงศ์</t>
  </si>
  <si>
    <t>164/2558</t>
  </si>
  <si>
    <t>จ้างเหมาจัดทำป้ายอคิลิค</t>
  </si>
  <si>
    <t>นายดอน  ราศี</t>
  </si>
  <si>
    <t>165/2558</t>
  </si>
  <si>
    <t>จ้างเหมาจัดทำอาหาร อาหารว่างพร้อมเครื่องดื่มประชุมสภา</t>
  </si>
  <si>
    <t>สมัยวิสามัญ สมัยที่ 2 ครั้งที่ 1 สำนักงานปลัด</t>
  </si>
  <si>
    <t>166/2558</t>
  </si>
  <si>
    <t>จ้างเหมาจัดทำป้ายไวนิล ร่วมแบ่งปันน้ำใจเพื่อผู้พิการ ไร้ที่พึ่ง</t>
  </si>
  <si>
    <t>167/2558</t>
  </si>
  <si>
    <t>จ้างเหมาจัดทำป้ายไวนิลตามโครงการป้องกันและลดอุบัติเหตุทาง</t>
  </si>
  <si>
    <t>ถนนช่วงเทศกาลสงกรานต์ พ.ศ. 2558</t>
  </si>
  <si>
    <t>168/2558</t>
  </si>
  <si>
    <t>จ้างเหมาจัดทำป้ายไวนิล ตามโครงการรดน้ำดำหัวผู้สูงอายุ</t>
  </si>
  <si>
    <t>169/2558</t>
  </si>
  <si>
    <t>นายเฉลิม  สมประสงค์</t>
  </si>
  <si>
    <t>171/2558</t>
  </si>
  <si>
    <t>จ้างเหมาจัดทำป้ายไวนิลตามโครงการอบรมให้ความรู้ความเข้าใจ</t>
  </si>
  <si>
    <t>เกี่ยวกับบทบาทหน้าที่ของ คกก.จัดซื้อจัดจาง ปี 2558</t>
  </si>
  <si>
    <t>172/2558</t>
  </si>
  <si>
    <t>จ้างเหมาจัดทำป้ายไวนิล ตามโครงการอบให้ความรู้การกำจัดน้ำ</t>
  </si>
  <si>
    <t>เสียในชุมชน</t>
  </si>
  <si>
    <t>173/2558</t>
  </si>
  <si>
    <t>จ้างเหมาประสานงานด้านสาธารณสุขงานส่งเสริมการเกษตร</t>
  </si>
  <si>
    <t>175/2558</t>
  </si>
  <si>
    <t>จ้างเหมาปฏิบัติงานฎีกา เบิกจ่ายเงินสำนักงานปลัด งานดูแลระบบ</t>
  </si>
  <si>
    <t>คอมฯ เบื้องต้น สำนักงานปลัด</t>
  </si>
  <si>
    <t>176/2558</t>
  </si>
  <si>
    <t>พื้นที่บริเวณโดยรอบ อบต.   สำนักงานปลัด</t>
  </si>
  <si>
    <t>177/2558</t>
  </si>
  <si>
    <t>จ้างเหมาทำความสะอาดคาร สนง. ศูนย์บูรณาการข่าวสารและ</t>
  </si>
  <si>
    <t>บริการประชาชน อาคาร สนง. เดิม อบต.รอบเวียง</t>
  </si>
  <si>
    <t>นางสาวจันทร์หอม  ปงลังกา</t>
  </si>
  <si>
    <t>178/2558</t>
  </si>
  <si>
    <t>กีฬาหาดเชียงราย</t>
  </si>
  <si>
    <t>จ่างเหมาทำความสะอาดเก็บขยะถากถาง และตัดหญ้า หน้าสนาม</t>
  </si>
  <si>
    <t>179/2558</t>
  </si>
  <si>
    <t>จ้างเหมารับผิดชอบงานธุรการหาดเชียงราย</t>
  </si>
  <si>
    <t>180/2558</t>
  </si>
  <si>
    <t>จ้างเหมาทำความสะอาด อาคาร สนง.และบริเวณโดยรอบศูนย์</t>
  </si>
  <si>
    <t>บริหารจัดการแหล่งท่องเที่ยวหาดเชียงราย  สำนักงานปลัด</t>
  </si>
  <si>
    <t>181/2558</t>
  </si>
  <si>
    <t>182/2558</t>
  </si>
  <si>
    <t>จ้างเหมาปฏิบัติงานจัดทำแผนที่ภาษี และทะเบียนทรัพย์สิน</t>
  </si>
  <si>
    <t>183/2558</t>
  </si>
  <si>
    <t>จ้าเงหมาทำความสะอาด ศพด. กองการศึกษา</t>
  </si>
  <si>
    <t>นางทัมทิมย์  เตมีศักดิ์</t>
  </si>
  <si>
    <t>184/2558</t>
  </si>
  <si>
    <t>จ้างเหมาปฏิบัติงานธุรการส่วนการศึกษา</t>
  </si>
  <si>
    <t>185/2558</t>
  </si>
  <si>
    <t>จัดซื้อสัญญาณไฟกระพริบ ใช้ระบบไฟฟ้า 220 โวลท์</t>
  </si>
  <si>
    <t>(สัญญาณไฟกระพริบ จำนวน 2 ตัว)</t>
  </si>
  <si>
    <t>หจก.เชียงราไฟร์แอนเรซคิว โปรดักส์ล</t>
  </si>
  <si>
    <t>จัดซื้อสัญญาณไฟกระพริบโซล่าเซล พลังงานแสงอาทิตย์</t>
  </si>
  <si>
    <t>068/2558</t>
  </si>
  <si>
    <t>069/2558</t>
  </si>
  <si>
    <t>เชียงราย เซฟตี้ ซิสเท็ม</t>
  </si>
  <si>
    <t>เอฟอาร์ ออโต้ เซอร์วิส</t>
  </si>
  <si>
    <t>หจก.เชียงราไฟร์แอนเรซคิว โปรดักส์</t>
  </si>
  <si>
    <t>จัดซื้อถังกรองน้ำสนิมเหล็กหาดเชียงราย</t>
  </si>
  <si>
    <t>รุ่งทรัพย์วอเตอร์เวอร์ค</t>
  </si>
  <si>
    <t>ร้าน เอซี ซัพพลายแอนด์เอ็นจิเนียริ่ง</t>
  </si>
  <si>
    <t>ยุทธนา บาดาล</t>
  </si>
  <si>
    <t>จัดซื้อวัสดุสำนักงาน โต๊ะทำงาน ระดับ 3-6 จำนวน 1ตัว</t>
  </si>
  <si>
    <t>070/2558</t>
  </si>
  <si>
    <t>071/2558</t>
  </si>
  <si>
    <t>ร้าน จี.จี. ซัพพลาย</t>
  </si>
  <si>
    <t>072/2558</t>
  </si>
  <si>
    <t>จัดซื้อวัสดุคอมพิวเตอร์ จำนวน 7 รายการ</t>
  </si>
  <si>
    <t>073/2558</t>
  </si>
  <si>
    <t>จัดซื้อวัสดุคอมพิวเตอร์ จำนวน 3 รายการ</t>
  </si>
  <si>
    <t>074/2558</t>
  </si>
  <si>
    <t>จัดซื้อวัสดุคอมพิวเตอร์ จำนวน 2 รายการ</t>
  </si>
  <si>
    <t>075/2558</t>
  </si>
  <si>
    <t>จัดซื้อน้ำมันเชื้อเพลิง ประจำเดือน พฤษภาคม 2558</t>
  </si>
  <si>
    <t>076/2558</t>
  </si>
  <si>
    <t>ประจำเดือน เมษายน  2558</t>
  </si>
  <si>
    <t>จ้างเหมาจัดสถานที่ และจัดหาเครือ่งเสียงตามโครงการรดน้ำดำหัว</t>
  </si>
  <si>
    <t>ผู้สูงอายุ  ประจำปี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</si>
</sst>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Angsana New"/>
      <family val="1"/>
    </font>
    <font>
      <sz val="16"/>
      <name val="Angsana New"/>
      <family val="1"/>
    </font>
    <font>
      <sz val="16"/>
      <color indexed="8"/>
      <name val="Angsana New"/>
      <family val="1"/>
    </font>
    <font>
      <sz val="12"/>
      <name val="Angsana New"/>
      <family val="1"/>
    </font>
    <font>
      <sz val="14"/>
      <name val="Cordia New"/>
      <family val="2"/>
    </font>
    <font>
      <b/>
      <sz val="14"/>
      <name val="Angsana New"/>
      <family val="1"/>
    </font>
    <font>
      <sz val="12"/>
      <color indexed="8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102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4" fontId="4" fillId="0" borderId="3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center"/>
    </xf>
    <xf numFmtId="4" fontId="4" fillId="0" borderId="3" xfId="0" applyNumberFormat="1" applyFont="1" applyFill="1" applyBorder="1"/>
    <xf numFmtId="4" fontId="4" fillId="0" borderId="1" xfId="0" applyNumberFormat="1" applyFont="1" applyFill="1" applyBorder="1"/>
    <xf numFmtId="0" fontId="4" fillId="0" borderId="2" xfId="0" applyFont="1" applyBorder="1" applyAlignment="1">
      <alignment horizontal="center"/>
    </xf>
    <xf numFmtId="0" fontId="4" fillId="0" borderId="2" xfId="0" applyFont="1" applyFill="1" applyBorder="1"/>
    <xf numFmtId="4" fontId="4" fillId="0" borderId="2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4" fontId="4" fillId="0" borderId="2" xfId="0" applyNumberFormat="1" applyFont="1" applyBorder="1"/>
    <xf numFmtId="4" fontId="4" fillId="0" borderId="2" xfId="0" applyNumberFormat="1" applyFont="1" applyFill="1" applyBorder="1"/>
    <xf numFmtId="4" fontId="4" fillId="0" borderId="1" xfId="0" applyNumberFormat="1" applyFont="1" applyBorder="1"/>
    <xf numFmtId="4" fontId="4" fillId="0" borderId="3" xfId="0" applyNumberFormat="1" applyFont="1" applyBorder="1"/>
    <xf numFmtId="0" fontId="4" fillId="0" borderId="1" xfId="0" applyFont="1" applyBorder="1"/>
    <xf numFmtId="0" fontId="4" fillId="0" borderId="2" xfId="0" applyFont="1" applyBorder="1"/>
    <xf numFmtId="43" fontId="4" fillId="0" borderId="1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43" fontId="4" fillId="0" borderId="2" xfId="1" applyFont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0" fontId="5" fillId="0" borderId="4" xfId="0" applyFont="1" applyBorder="1"/>
    <xf numFmtId="0" fontId="4" fillId="0" borderId="3" xfId="0" applyFont="1" applyBorder="1"/>
    <xf numFmtId="43" fontId="4" fillId="0" borderId="3" xfId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4" fontId="4" fillId="0" borderId="5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3" xfId="0" applyFont="1" applyFill="1" applyBorder="1"/>
    <xf numFmtId="0" fontId="6" fillId="0" borderId="2" xfId="0" applyFont="1" applyFill="1" applyBorder="1"/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6" fillId="0" borderId="1" xfId="0" applyFont="1" applyBorder="1"/>
    <xf numFmtId="0" fontId="6" fillId="0" borderId="2" xfId="0" applyFont="1" applyBorder="1"/>
    <xf numFmtId="4" fontId="4" fillId="0" borderId="7" xfId="0" applyNumberFormat="1" applyFont="1" applyBorder="1"/>
    <xf numFmtId="0" fontId="6" fillId="0" borderId="3" xfId="0" applyFont="1" applyFill="1" applyBorder="1" applyAlignment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/>
    <xf numFmtId="0" fontId="6" fillId="0" borderId="1" xfId="0" applyFont="1" applyBorder="1" applyAlignment="1"/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1" xfId="0" applyFont="1" applyFill="1" applyBorder="1" applyAlignment="1">
      <alignment vertical="top" wrapText="1"/>
    </xf>
    <xf numFmtId="0" fontId="4" fillId="0" borderId="3" xfId="0" applyFont="1" applyBorder="1" applyAlignment="1">
      <alignment horizontal="center" vertical="top"/>
    </xf>
    <xf numFmtId="4" fontId="4" fillId="0" borderId="1" xfId="0" applyNumberFormat="1" applyFont="1" applyFill="1" applyBorder="1" applyAlignment="1">
      <alignment horizontal="right" vertical="top"/>
    </xf>
    <xf numFmtId="0" fontId="4" fillId="0" borderId="1" xfId="0" applyFont="1" applyBorder="1" applyAlignment="1">
      <alignment horizontal="center" vertical="top"/>
    </xf>
    <xf numFmtId="0" fontId="5" fillId="0" borderId="4" xfId="0" applyFont="1" applyBorder="1" applyAlignment="1">
      <alignment vertical="top"/>
    </xf>
    <xf numFmtId="4" fontId="4" fillId="0" borderId="1" xfId="0" applyNumberFormat="1" applyFont="1" applyFill="1" applyBorder="1" applyAlignment="1">
      <alignment vertical="top"/>
    </xf>
    <xf numFmtId="4" fontId="4" fillId="0" borderId="1" xfId="0" applyNumberFormat="1" applyFont="1" applyBorder="1" applyAlignment="1">
      <alignment vertical="top"/>
    </xf>
    <xf numFmtId="0" fontId="4" fillId="0" borderId="6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43" fontId="4" fillId="0" borderId="1" xfId="1" applyFont="1" applyBorder="1" applyAlignment="1">
      <alignment horizontal="right" vertical="top"/>
    </xf>
    <xf numFmtId="0" fontId="6" fillId="0" borderId="2" xfId="0" applyFont="1" applyFill="1" applyBorder="1" applyAlignment="1"/>
    <xf numFmtId="0" fontId="4" fillId="0" borderId="1" xfId="0" applyFont="1" applyBorder="1" applyAlignment="1">
      <alignment horizontal="center"/>
    </xf>
    <xf numFmtId="4" fontId="4" fillId="0" borderId="1" xfId="0" applyNumberFormat="1" applyFont="1" applyFill="1" applyBorder="1"/>
    <xf numFmtId="4" fontId="4" fillId="0" borderId="0" xfId="0" applyNumberFormat="1" applyFont="1" applyBorder="1"/>
    <xf numFmtId="4" fontId="4" fillId="0" borderId="1" xfId="0" applyNumberFormat="1" applyFont="1" applyFill="1" applyBorder="1" applyAlignment="1">
      <alignment horizontal="right"/>
    </xf>
    <xf numFmtId="0" fontId="5" fillId="0" borderId="4" xfId="0" applyFont="1" applyBorder="1"/>
    <xf numFmtId="0" fontId="6" fillId="0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vertical="top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4" fontId="4" fillId="0" borderId="2" xfId="0" applyNumberFormat="1" applyFont="1" applyBorder="1"/>
    <xf numFmtId="14" fontId="4" fillId="0" borderId="1" xfId="0" applyNumberFormat="1" applyFont="1" applyBorder="1"/>
    <xf numFmtId="0" fontId="4" fillId="0" borderId="0" xfId="0" applyFont="1" applyBorder="1" applyAlignment="1">
      <alignment horizontal="center"/>
    </xf>
    <xf numFmtId="0" fontId="6" fillId="0" borderId="0" xfId="0" applyFont="1" applyFill="1" applyBorder="1" applyAlignment="1"/>
    <xf numFmtId="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4" fontId="4" fillId="0" borderId="0" xfId="0" applyNumberFormat="1" applyFont="1" applyFill="1" applyBorder="1"/>
    <xf numFmtId="0" fontId="4" fillId="0" borderId="0" xfId="0" applyFont="1" applyFill="1" applyBorder="1"/>
    <xf numFmtId="0" fontId="6" fillId="0" borderId="3" xfId="0" applyFont="1" applyBorder="1"/>
    <xf numFmtId="4" fontId="6" fillId="0" borderId="3" xfId="0" applyNumberFormat="1" applyFont="1" applyFill="1" applyBorder="1"/>
    <xf numFmtId="4" fontId="6" fillId="0" borderId="1" xfId="0" applyNumberFormat="1" applyFont="1" applyFill="1" applyBorder="1"/>
    <xf numFmtId="0" fontId="9" fillId="0" borderId="4" xfId="0" applyFont="1" applyBorder="1"/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43" fontId="4" fillId="0" borderId="5" xfId="1" applyFont="1" applyBorder="1" applyAlignment="1">
      <alignment horizontal="right"/>
    </xf>
    <xf numFmtId="4" fontId="4" fillId="0" borderId="5" xfId="0" applyNumberFormat="1" applyFont="1" applyFill="1" applyBorder="1"/>
    <xf numFmtId="0" fontId="4" fillId="0" borderId="5" xfId="0" applyFont="1" applyFill="1" applyBorder="1"/>
    <xf numFmtId="14" fontId="4" fillId="0" borderId="5" xfId="0" applyNumberFormat="1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/>
    </xf>
    <xf numFmtId="14" fontId="4" fillId="0" borderId="0" xfId="0" applyNumberFormat="1" applyFont="1" applyBorder="1"/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6"/>
  <sheetViews>
    <sheetView zoomScaleNormal="100" workbookViewId="0">
      <selection activeCell="G9" sqref="G9"/>
    </sheetView>
  </sheetViews>
  <sheetFormatPr defaultRowHeight="23.25" x14ac:dyDescent="0.5"/>
  <cols>
    <col min="1" max="1" width="20.28515625" style="22" customWidth="1"/>
    <col min="2" max="3" width="22.28515625" style="22" customWidth="1"/>
    <col min="4" max="4" width="28.28515625" style="22" customWidth="1"/>
    <col min="5" max="16384" width="9.140625" style="22"/>
  </cols>
  <sheetData>
    <row r="1" spans="1:4" x14ac:dyDescent="0.5">
      <c r="A1" s="92" t="s">
        <v>22</v>
      </c>
      <c r="B1" s="92"/>
      <c r="C1" s="92"/>
      <c r="D1" s="92"/>
    </row>
    <row r="2" spans="1:4" x14ac:dyDescent="0.5">
      <c r="A2" s="92" t="s">
        <v>134</v>
      </c>
      <c r="B2" s="92"/>
      <c r="C2" s="92"/>
      <c r="D2" s="92"/>
    </row>
    <row r="3" spans="1:4" x14ac:dyDescent="0.5">
      <c r="A3" s="92" t="s">
        <v>23</v>
      </c>
      <c r="B3" s="92"/>
      <c r="C3" s="92"/>
      <c r="D3" s="92"/>
    </row>
    <row r="4" spans="1:4" x14ac:dyDescent="0.5">
      <c r="A4" s="93" t="s">
        <v>14</v>
      </c>
      <c r="B4" s="94"/>
      <c r="C4" s="95"/>
      <c r="D4" s="96" t="s">
        <v>18</v>
      </c>
    </row>
    <row r="5" spans="1:4" x14ac:dyDescent="0.5">
      <c r="A5" s="4" t="s">
        <v>15</v>
      </c>
      <c r="B5" s="4" t="s">
        <v>16</v>
      </c>
      <c r="C5" s="4" t="s">
        <v>17</v>
      </c>
      <c r="D5" s="97"/>
    </row>
    <row r="6" spans="1:4" x14ac:dyDescent="0.5">
      <c r="A6" s="9" t="s">
        <v>6</v>
      </c>
      <c r="B6" s="9" t="s">
        <v>6</v>
      </c>
      <c r="C6" s="9" t="s">
        <v>6</v>
      </c>
      <c r="D6" s="98"/>
    </row>
    <row r="7" spans="1:4" x14ac:dyDescent="0.5">
      <c r="A7" s="29">
        <v>228803.32</v>
      </c>
      <c r="B7" s="29">
        <v>227573.32</v>
      </c>
      <c r="C7" s="29">
        <f>SUM(A7-B7)</f>
        <v>1230</v>
      </c>
      <c r="D7" s="4" t="s">
        <v>19</v>
      </c>
    </row>
    <row r="8" spans="1:4" x14ac:dyDescent="0.5">
      <c r="A8" s="27"/>
      <c r="B8" s="27" t="s">
        <v>29</v>
      </c>
      <c r="C8" s="27"/>
      <c r="D8" s="27"/>
    </row>
    <row r="9" spans="1:4" x14ac:dyDescent="0.5">
      <c r="A9" s="27"/>
      <c r="B9" s="27"/>
      <c r="C9" s="27"/>
      <c r="D9" s="27"/>
    </row>
    <row r="10" spans="1:4" x14ac:dyDescent="0.5">
      <c r="A10" s="27"/>
      <c r="B10" s="27"/>
      <c r="C10" s="27"/>
      <c r="D10" s="27"/>
    </row>
    <row r="11" spans="1:4" x14ac:dyDescent="0.5">
      <c r="A11" s="18"/>
      <c r="B11" s="18"/>
      <c r="C11" s="18"/>
      <c r="D11" s="18"/>
    </row>
    <row r="13" spans="1:4" x14ac:dyDescent="0.5">
      <c r="A13" s="91" t="s">
        <v>20</v>
      </c>
      <c r="B13" s="91"/>
    </row>
    <row r="14" spans="1:4" x14ac:dyDescent="0.5">
      <c r="A14" s="90" t="s">
        <v>26</v>
      </c>
      <c r="B14" s="90"/>
      <c r="C14" s="90"/>
      <c r="D14" s="90"/>
    </row>
    <row r="15" spans="1:4" x14ac:dyDescent="0.5">
      <c r="A15" s="91" t="s">
        <v>44</v>
      </c>
      <c r="B15" s="91"/>
      <c r="C15" s="91"/>
      <c r="D15" s="91"/>
    </row>
    <row r="16" spans="1:4" x14ac:dyDescent="0.5">
      <c r="A16" s="91" t="s">
        <v>25</v>
      </c>
      <c r="B16" s="91"/>
      <c r="C16" s="91"/>
      <c r="D16" s="91"/>
    </row>
  </sheetData>
  <mergeCells count="9">
    <mergeCell ref="A14:D14"/>
    <mergeCell ref="A15:D15"/>
    <mergeCell ref="A16:D16"/>
    <mergeCell ref="A1:D1"/>
    <mergeCell ref="A2:D2"/>
    <mergeCell ref="A3:D3"/>
    <mergeCell ref="A4:C4"/>
    <mergeCell ref="D4:D6"/>
    <mergeCell ref="A13:B13"/>
  </mergeCells>
  <phoneticPr fontId="2" type="noConversion"/>
  <pageMargins left="0.69" right="0.79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97"/>
  <sheetViews>
    <sheetView tabSelected="1" topLeftCell="A75" zoomScale="95" zoomScaleNormal="95" workbookViewId="0">
      <selection activeCell="A95" sqref="A95"/>
    </sheetView>
  </sheetViews>
  <sheetFormatPr defaultRowHeight="23.25" x14ac:dyDescent="0.5"/>
  <cols>
    <col min="1" max="1" width="7.42578125" style="23" customWidth="1"/>
    <col min="2" max="2" width="40.42578125" style="22" customWidth="1"/>
    <col min="3" max="3" width="15.7109375" style="23" customWidth="1"/>
    <col min="4" max="4" width="10.7109375" style="23" customWidth="1"/>
    <col min="5" max="5" width="26.7109375" style="22" customWidth="1"/>
    <col min="6" max="6" width="24.85546875" style="22" customWidth="1"/>
    <col min="7" max="7" width="28" style="22" customWidth="1"/>
    <col min="8" max="8" width="25.5703125" style="22" customWidth="1"/>
    <col min="9" max="16384" width="9.140625" style="22"/>
  </cols>
  <sheetData>
    <row r="1" spans="1:8" x14ac:dyDescent="0.5">
      <c r="A1" s="99" t="s">
        <v>55</v>
      </c>
      <c r="B1" s="99"/>
      <c r="C1" s="99"/>
      <c r="D1" s="99"/>
      <c r="E1" s="99"/>
      <c r="F1" s="99"/>
      <c r="G1" s="21" t="s">
        <v>10</v>
      </c>
    </row>
    <row r="2" spans="1:8" x14ac:dyDescent="0.5">
      <c r="A2" s="92" t="s">
        <v>21</v>
      </c>
      <c r="B2" s="92"/>
      <c r="C2" s="92"/>
      <c r="D2" s="92"/>
      <c r="E2" s="92"/>
      <c r="F2" s="92"/>
      <c r="G2" s="92"/>
    </row>
    <row r="3" spans="1:8" ht="9" customHeight="1" x14ac:dyDescent="0.5"/>
    <row r="4" spans="1:8" x14ac:dyDescent="0.5">
      <c r="A4" s="1" t="s">
        <v>0</v>
      </c>
      <c r="B4" s="1" t="s">
        <v>1</v>
      </c>
      <c r="C4" s="1" t="s">
        <v>2</v>
      </c>
      <c r="D4" s="1" t="s">
        <v>4</v>
      </c>
      <c r="E4" s="1" t="s">
        <v>5</v>
      </c>
      <c r="F4" s="1" t="s">
        <v>7</v>
      </c>
      <c r="G4" s="1" t="s">
        <v>8</v>
      </c>
      <c r="H4" s="70" t="s">
        <v>51</v>
      </c>
    </row>
    <row r="5" spans="1:8" x14ac:dyDescent="0.5">
      <c r="A5" s="2"/>
      <c r="B5" s="2"/>
      <c r="C5" s="2" t="s">
        <v>3</v>
      </c>
      <c r="D5" s="2"/>
      <c r="E5" s="3" t="s">
        <v>54</v>
      </c>
      <c r="F5" s="3" t="s">
        <v>53</v>
      </c>
      <c r="G5" s="2" t="s">
        <v>9</v>
      </c>
      <c r="H5" s="71" t="s">
        <v>52</v>
      </c>
    </row>
    <row r="6" spans="1:8" ht="25.5" customHeight="1" x14ac:dyDescent="0.5">
      <c r="A6" s="4">
        <v>1</v>
      </c>
      <c r="B6" s="44" t="s">
        <v>56</v>
      </c>
      <c r="C6" s="25">
        <v>14700</v>
      </c>
      <c r="D6" s="4" t="s">
        <v>13</v>
      </c>
      <c r="E6" s="26" t="s">
        <v>58</v>
      </c>
      <c r="F6" s="8" t="str">
        <f t="shared" ref="F6:F15" si="0">E6</f>
        <v>นายจีรศักดิ์  นามวงศ์</v>
      </c>
      <c r="G6" s="15" t="s">
        <v>11</v>
      </c>
      <c r="H6" s="17" t="s">
        <v>59</v>
      </c>
    </row>
    <row r="7" spans="1:8" x14ac:dyDescent="0.5">
      <c r="A7" s="9"/>
      <c r="B7" s="36" t="s">
        <v>57</v>
      </c>
      <c r="C7" s="11"/>
      <c r="D7" s="12"/>
      <c r="E7" s="39">
        <f>SUM(C6)</f>
        <v>14700</v>
      </c>
      <c r="F7" s="14">
        <f>E7</f>
        <v>14700</v>
      </c>
      <c r="G7" s="10"/>
      <c r="H7" s="72">
        <v>240424</v>
      </c>
    </row>
    <row r="8" spans="1:8" ht="25.5" customHeight="1" x14ac:dyDescent="0.5">
      <c r="A8" s="4">
        <v>2</v>
      </c>
      <c r="B8" s="33" t="s">
        <v>60</v>
      </c>
      <c r="C8" s="25">
        <v>8710</v>
      </c>
      <c r="D8" s="4" t="s">
        <v>13</v>
      </c>
      <c r="E8" s="26" t="s">
        <v>61</v>
      </c>
      <c r="F8" s="8" t="str">
        <f>E8</f>
        <v>นายดอน  ราศี</v>
      </c>
      <c r="G8" s="15" t="s">
        <v>11</v>
      </c>
      <c r="H8" s="17" t="s">
        <v>62</v>
      </c>
    </row>
    <row r="9" spans="1:8" x14ac:dyDescent="0.5">
      <c r="A9" s="9"/>
      <c r="B9" s="34" t="s">
        <v>57</v>
      </c>
      <c r="C9" s="11"/>
      <c r="D9" s="12"/>
      <c r="E9" s="13">
        <f>C8</f>
        <v>8710</v>
      </c>
      <c r="F9" s="14">
        <f t="shared" si="0"/>
        <v>8710</v>
      </c>
      <c r="G9" s="10"/>
      <c r="H9" s="72">
        <v>240424</v>
      </c>
    </row>
    <row r="10" spans="1:8" ht="24" customHeight="1" x14ac:dyDescent="0.5">
      <c r="A10" s="6">
        <v>3</v>
      </c>
      <c r="B10" s="40" t="s">
        <v>63</v>
      </c>
      <c r="C10" s="5">
        <v>550</v>
      </c>
      <c r="D10" s="6" t="s">
        <v>13</v>
      </c>
      <c r="E10" s="62" t="s">
        <v>41</v>
      </c>
      <c r="F10" s="59" t="str">
        <f>E10</f>
        <v>นางโสภา  อินยาสี</v>
      </c>
      <c r="G10" s="15" t="s">
        <v>11</v>
      </c>
      <c r="H10" s="17" t="s">
        <v>65</v>
      </c>
    </row>
    <row r="11" spans="1:8" x14ac:dyDescent="0.5">
      <c r="A11" s="9"/>
      <c r="B11" s="34" t="s">
        <v>64</v>
      </c>
      <c r="C11" s="11"/>
      <c r="D11" s="12"/>
      <c r="E11" s="13">
        <f>C10</f>
        <v>550</v>
      </c>
      <c r="F11" s="14">
        <f t="shared" ref="F11" si="1">E11</f>
        <v>550</v>
      </c>
      <c r="G11" s="10"/>
      <c r="H11" s="72">
        <v>240424</v>
      </c>
    </row>
    <row r="12" spans="1:8" x14ac:dyDescent="0.5">
      <c r="A12" s="4">
        <v>4</v>
      </c>
      <c r="B12" s="37" t="s">
        <v>66</v>
      </c>
      <c r="C12" s="19">
        <v>450</v>
      </c>
      <c r="D12" s="6" t="s">
        <v>13</v>
      </c>
      <c r="E12" s="62" t="s">
        <v>43</v>
      </c>
      <c r="F12" s="59" t="str">
        <f>E12</f>
        <v>หจก.เพาเวอร์ปริ้น ซัพพลาย</v>
      </c>
      <c r="G12" s="16" t="s">
        <v>11</v>
      </c>
      <c r="H12" s="17" t="s">
        <v>67</v>
      </c>
    </row>
    <row r="13" spans="1:8" x14ac:dyDescent="0.5">
      <c r="A13" s="9"/>
      <c r="B13" s="68" t="s">
        <v>27</v>
      </c>
      <c r="C13" s="20"/>
      <c r="D13" s="9"/>
      <c r="E13" s="13">
        <f>C12</f>
        <v>450</v>
      </c>
      <c r="F13" s="14">
        <f>E13</f>
        <v>450</v>
      </c>
      <c r="G13" s="10"/>
      <c r="H13" s="72">
        <v>240424</v>
      </c>
    </row>
    <row r="14" spans="1:8" x14ac:dyDescent="0.5">
      <c r="A14" s="4">
        <v>5</v>
      </c>
      <c r="B14" s="43" t="s">
        <v>68</v>
      </c>
      <c r="C14" s="19">
        <v>2625</v>
      </c>
      <c r="D14" s="6" t="s">
        <v>13</v>
      </c>
      <c r="E14" s="62" t="s">
        <v>43</v>
      </c>
      <c r="F14" s="59" t="str">
        <f>E14</f>
        <v>หจก.เพาเวอร์ปริ้น ซัพพลาย</v>
      </c>
      <c r="G14" s="16" t="s">
        <v>11</v>
      </c>
      <c r="H14" s="17" t="s">
        <v>70</v>
      </c>
    </row>
    <row r="15" spans="1:8" x14ac:dyDescent="0.5">
      <c r="A15" s="9"/>
      <c r="B15" s="38" t="s">
        <v>69</v>
      </c>
      <c r="C15" s="20"/>
      <c r="D15" s="9"/>
      <c r="E15" s="13">
        <f>C14</f>
        <v>2625</v>
      </c>
      <c r="F15" s="14">
        <f t="shared" si="0"/>
        <v>2625</v>
      </c>
      <c r="G15" s="10"/>
      <c r="H15" s="72">
        <v>240424</v>
      </c>
    </row>
    <row r="16" spans="1:8" x14ac:dyDescent="0.5">
      <c r="A16" s="4">
        <v>6</v>
      </c>
      <c r="B16" s="64" t="s">
        <v>71</v>
      </c>
      <c r="C16" s="19">
        <v>900</v>
      </c>
      <c r="D16" s="6" t="s">
        <v>13</v>
      </c>
      <c r="E16" s="17" t="s">
        <v>43</v>
      </c>
      <c r="F16" s="8" t="str">
        <f t="shared" ref="F16:F19" si="2">E16</f>
        <v>หจก.เพาเวอร์ปริ้น ซัพพลาย</v>
      </c>
      <c r="G16" s="16" t="s">
        <v>11</v>
      </c>
      <c r="H16" s="17" t="s">
        <v>72</v>
      </c>
    </row>
    <row r="17" spans="1:8" x14ac:dyDescent="0.5">
      <c r="A17" s="9"/>
      <c r="B17" s="38" t="s">
        <v>48</v>
      </c>
      <c r="C17" s="20"/>
      <c r="D17" s="9"/>
      <c r="E17" s="13">
        <f>C16</f>
        <v>900</v>
      </c>
      <c r="F17" s="14">
        <f t="shared" si="2"/>
        <v>900</v>
      </c>
      <c r="G17" s="10"/>
      <c r="H17" s="72">
        <v>240424</v>
      </c>
    </row>
    <row r="18" spans="1:8" ht="24.75" customHeight="1" x14ac:dyDescent="0.5">
      <c r="A18" s="4">
        <v>7</v>
      </c>
      <c r="B18" s="63" t="s">
        <v>135</v>
      </c>
      <c r="C18" s="25">
        <v>9000</v>
      </c>
      <c r="D18" s="4" t="s">
        <v>13</v>
      </c>
      <c r="E18" s="26" t="s">
        <v>73</v>
      </c>
      <c r="F18" s="8" t="str">
        <f t="shared" si="2"/>
        <v>นายเฉลิม  สมประสงค์</v>
      </c>
      <c r="G18" s="15" t="s">
        <v>11</v>
      </c>
      <c r="H18" s="17" t="s">
        <v>74</v>
      </c>
    </row>
    <row r="19" spans="1:8" x14ac:dyDescent="0.5">
      <c r="A19" s="9"/>
      <c r="B19" s="36" t="s">
        <v>136</v>
      </c>
      <c r="C19" s="11"/>
      <c r="D19" s="12"/>
      <c r="E19" s="39">
        <f>SUM(C18)</f>
        <v>9000</v>
      </c>
      <c r="F19" s="14">
        <f t="shared" si="2"/>
        <v>9000</v>
      </c>
      <c r="G19" s="10"/>
      <c r="H19" s="72">
        <v>240424</v>
      </c>
    </row>
    <row r="20" spans="1:8" x14ac:dyDescent="0.5">
      <c r="A20" s="4">
        <v>8</v>
      </c>
      <c r="B20" s="35" t="s">
        <v>75</v>
      </c>
      <c r="C20" s="25">
        <v>450</v>
      </c>
      <c r="D20" s="4" t="s">
        <v>13</v>
      </c>
      <c r="E20" s="26" t="s">
        <v>43</v>
      </c>
      <c r="F20" s="8" t="str">
        <f>E20</f>
        <v>หจก.เพาเวอร์ปริ้น ซัพพลาย</v>
      </c>
      <c r="G20" s="15" t="s">
        <v>11</v>
      </c>
      <c r="H20" s="17" t="s">
        <v>77</v>
      </c>
    </row>
    <row r="21" spans="1:8" x14ac:dyDescent="0.5">
      <c r="A21" s="9"/>
      <c r="B21" s="36" t="s">
        <v>76</v>
      </c>
      <c r="C21" s="11"/>
      <c r="D21" s="12"/>
      <c r="E21" s="39">
        <f>SUM(C20)</f>
        <v>450</v>
      </c>
      <c r="F21" s="14">
        <f>E21</f>
        <v>450</v>
      </c>
      <c r="G21" s="10"/>
      <c r="H21" s="72">
        <v>240443</v>
      </c>
    </row>
    <row r="22" spans="1:8" x14ac:dyDescent="0.5">
      <c r="A22" s="6">
        <v>9</v>
      </c>
      <c r="B22" s="35" t="s">
        <v>78</v>
      </c>
      <c r="C22" s="25">
        <v>450</v>
      </c>
      <c r="D22" s="4" t="s">
        <v>13</v>
      </c>
      <c r="E22" s="26" t="s">
        <v>43</v>
      </c>
      <c r="F22" s="8" t="str">
        <f>E22</f>
        <v>หจก.เพาเวอร์ปริ้น ซัพพลาย</v>
      </c>
      <c r="G22" s="15" t="s">
        <v>11</v>
      </c>
      <c r="H22" s="17" t="s">
        <v>80</v>
      </c>
    </row>
    <row r="23" spans="1:8" x14ac:dyDescent="0.5">
      <c r="A23" s="9"/>
      <c r="B23" s="57" t="s">
        <v>79</v>
      </c>
      <c r="C23" s="11"/>
      <c r="D23" s="12"/>
      <c r="E23" s="39">
        <f>SUM(C22)</f>
        <v>450</v>
      </c>
      <c r="F23" s="14">
        <f>E23</f>
        <v>450</v>
      </c>
      <c r="G23" s="10"/>
      <c r="H23" s="72">
        <v>240443</v>
      </c>
    </row>
    <row r="24" spans="1:8" x14ac:dyDescent="0.5">
      <c r="A24" s="74"/>
      <c r="B24" s="75"/>
      <c r="C24" s="76"/>
      <c r="D24" s="77"/>
      <c r="E24" s="60"/>
      <c r="F24" s="78"/>
      <c r="G24" s="79"/>
      <c r="H24" s="101"/>
    </row>
    <row r="25" spans="1:8" x14ac:dyDescent="0.5">
      <c r="A25" s="74"/>
      <c r="B25" s="75"/>
      <c r="C25" s="76"/>
      <c r="D25" s="77"/>
      <c r="E25" s="60"/>
      <c r="F25" s="78"/>
      <c r="G25" s="79"/>
      <c r="H25" s="101"/>
    </row>
    <row r="26" spans="1:8" x14ac:dyDescent="0.5">
      <c r="A26" s="74"/>
      <c r="B26" s="75"/>
      <c r="C26" s="76"/>
      <c r="D26" s="77"/>
      <c r="E26" s="60"/>
      <c r="F26" s="78"/>
      <c r="G26" s="79"/>
      <c r="H26" s="101"/>
    </row>
    <row r="27" spans="1:8" x14ac:dyDescent="0.5">
      <c r="A27" s="100" t="s">
        <v>12</v>
      </c>
      <c r="B27" s="100"/>
      <c r="C27" s="100"/>
      <c r="D27" s="100"/>
      <c r="E27" s="100"/>
      <c r="F27" s="100"/>
      <c r="G27" s="100"/>
      <c r="H27" s="100"/>
    </row>
    <row r="28" spans="1:8" x14ac:dyDescent="0.5">
      <c r="A28" s="1" t="s">
        <v>0</v>
      </c>
      <c r="B28" s="1" t="s">
        <v>1</v>
      </c>
      <c r="C28" s="1" t="s">
        <v>2</v>
      </c>
      <c r="D28" s="1" t="s">
        <v>4</v>
      </c>
      <c r="E28" s="1" t="s">
        <v>5</v>
      </c>
      <c r="F28" s="1" t="s">
        <v>7</v>
      </c>
      <c r="G28" s="1" t="s">
        <v>8</v>
      </c>
      <c r="H28" s="70" t="s">
        <v>51</v>
      </c>
    </row>
    <row r="29" spans="1:8" x14ac:dyDescent="0.5">
      <c r="A29" s="2"/>
      <c r="B29" s="2"/>
      <c r="C29" s="2" t="s">
        <v>3</v>
      </c>
      <c r="D29" s="2"/>
      <c r="E29" s="3" t="s">
        <v>6</v>
      </c>
      <c r="F29" s="3" t="s">
        <v>6</v>
      </c>
      <c r="G29" s="2" t="s">
        <v>9</v>
      </c>
      <c r="H29" s="71" t="s">
        <v>52</v>
      </c>
    </row>
    <row r="30" spans="1:8" ht="25.5" customHeight="1" x14ac:dyDescent="0.5">
      <c r="A30" s="48">
        <v>10</v>
      </c>
      <c r="B30" s="47" t="s">
        <v>81</v>
      </c>
      <c r="C30" s="49">
        <v>6500</v>
      </c>
      <c r="D30" s="50" t="s">
        <v>13</v>
      </c>
      <c r="E30" s="51" t="s">
        <v>30</v>
      </c>
      <c r="F30" s="52" t="str">
        <f t="shared" ref="F30:F37" si="3">E30</f>
        <v>นายเบญพิชา  อุปนันท์</v>
      </c>
      <c r="G30" s="53" t="s">
        <v>11</v>
      </c>
      <c r="H30" s="17" t="s">
        <v>82</v>
      </c>
    </row>
    <row r="31" spans="1:8" x14ac:dyDescent="0.5">
      <c r="A31" s="9"/>
      <c r="B31" s="36" t="s">
        <v>27</v>
      </c>
      <c r="C31" s="11"/>
      <c r="D31" s="12"/>
      <c r="E31" s="39">
        <f>SUM(C30)</f>
        <v>6500</v>
      </c>
      <c r="F31" s="14">
        <f t="shared" si="3"/>
        <v>6500</v>
      </c>
      <c r="G31" s="10"/>
      <c r="H31" s="72">
        <v>240451</v>
      </c>
    </row>
    <row r="32" spans="1:8" ht="23.25" customHeight="1" x14ac:dyDescent="0.5">
      <c r="A32" s="31">
        <v>11</v>
      </c>
      <c r="B32" s="45" t="s">
        <v>83</v>
      </c>
      <c r="C32" s="25">
        <v>6500</v>
      </c>
      <c r="D32" s="4" t="s">
        <v>13</v>
      </c>
      <c r="E32" s="26" t="s">
        <v>31</v>
      </c>
      <c r="F32" s="8" t="str">
        <f t="shared" si="3"/>
        <v>นายวชิระ  วรรณนิล</v>
      </c>
      <c r="G32" s="15" t="s">
        <v>11</v>
      </c>
      <c r="H32" s="73" t="s">
        <v>85</v>
      </c>
    </row>
    <row r="33" spans="1:8" x14ac:dyDescent="0.5">
      <c r="A33" s="9"/>
      <c r="B33" s="36" t="s">
        <v>84</v>
      </c>
      <c r="C33" s="11"/>
      <c r="D33" s="12"/>
      <c r="E33" s="39">
        <f>SUM(C32)</f>
        <v>6500</v>
      </c>
      <c r="F33" s="14">
        <f t="shared" si="3"/>
        <v>6500</v>
      </c>
      <c r="G33" s="10"/>
      <c r="H33" s="72">
        <v>240451</v>
      </c>
    </row>
    <row r="34" spans="1:8" ht="26.25" customHeight="1" x14ac:dyDescent="0.5">
      <c r="A34" s="31">
        <v>12</v>
      </c>
      <c r="B34" s="45" t="s">
        <v>45</v>
      </c>
      <c r="C34" s="25">
        <v>5700</v>
      </c>
      <c r="D34" s="4" t="s">
        <v>13</v>
      </c>
      <c r="E34" s="26" t="s">
        <v>32</v>
      </c>
      <c r="F34" s="8" t="str">
        <f t="shared" si="3"/>
        <v>นายผัด  นุวรรณ</v>
      </c>
      <c r="G34" s="15" t="s">
        <v>11</v>
      </c>
      <c r="H34" s="73" t="s">
        <v>87</v>
      </c>
    </row>
    <row r="35" spans="1:8" x14ac:dyDescent="0.5">
      <c r="A35" s="9"/>
      <c r="B35" s="36" t="s">
        <v>86</v>
      </c>
      <c r="C35" s="11"/>
      <c r="D35" s="12"/>
      <c r="E35" s="39">
        <f>SUM(C34)</f>
        <v>5700</v>
      </c>
      <c r="F35" s="14">
        <f t="shared" si="3"/>
        <v>5700</v>
      </c>
      <c r="G35" s="10"/>
      <c r="H35" s="72">
        <v>240451</v>
      </c>
    </row>
    <row r="36" spans="1:8" ht="23.25" customHeight="1" x14ac:dyDescent="0.5">
      <c r="A36" s="54">
        <v>13</v>
      </c>
      <c r="B36" s="69" t="s">
        <v>88</v>
      </c>
      <c r="C36" s="49">
        <v>5500</v>
      </c>
      <c r="D36" s="50" t="s">
        <v>13</v>
      </c>
      <c r="E36" s="51" t="s">
        <v>90</v>
      </c>
      <c r="F36" s="52" t="str">
        <f t="shared" si="3"/>
        <v>นางสาวจันทร์หอม  ปงลังกา</v>
      </c>
      <c r="G36" s="53" t="s">
        <v>11</v>
      </c>
      <c r="H36" s="17" t="s">
        <v>91</v>
      </c>
    </row>
    <row r="37" spans="1:8" x14ac:dyDescent="0.5">
      <c r="A37" s="32"/>
      <c r="B37" s="36" t="s">
        <v>89</v>
      </c>
      <c r="C37" s="11"/>
      <c r="D37" s="12"/>
      <c r="E37" s="39">
        <f>SUM(C36)</f>
        <v>5500</v>
      </c>
      <c r="F37" s="14">
        <f t="shared" si="3"/>
        <v>5500</v>
      </c>
      <c r="G37" s="10"/>
      <c r="H37" s="72">
        <v>240451</v>
      </c>
    </row>
    <row r="38" spans="1:8" ht="25.5" customHeight="1" x14ac:dyDescent="0.5">
      <c r="A38" s="6">
        <v>14</v>
      </c>
      <c r="B38" s="46" t="s">
        <v>93</v>
      </c>
      <c r="C38" s="28">
        <v>2500</v>
      </c>
      <c r="D38" s="6" t="s">
        <v>13</v>
      </c>
      <c r="E38" s="27" t="s">
        <v>33</v>
      </c>
      <c r="F38" s="7" t="str">
        <f>E38</f>
        <v>นายศรีบุตร  คำฝั้น</v>
      </c>
      <c r="G38" s="16" t="s">
        <v>11</v>
      </c>
      <c r="H38" s="17" t="s">
        <v>94</v>
      </c>
    </row>
    <row r="39" spans="1:8" x14ac:dyDescent="0.5">
      <c r="A39" s="9"/>
      <c r="B39" s="38" t="s">
        <v>92</v>
      </c>
      <c r="C39" s="24"/>
      <c r="D39" s="9"/>
      <c r="E39" s="13">
        <f>SUM(C38)</f>
        <v>2500</v>
      </c>
      <c r="F39" s="14">
        <f>SUM(C38)</f>
        <v>2500</v>
      </c>
      <c r="G39" s="10"/>
      <c r="H39" s="72">
        <v>240451</v>
      </c>
    </row>
    <row r="40" spans="1:8" x14ac:dyDescent="0.5">
      <c r="A40" s="6">
        <v>15</v>
      </c>
      <c r="B40" s="46" t="s">
        <v>95</v>
      </c>
      <c r="C40" s="28">
        <v>6500</v>
      </c>
      <c r="D40" s="58" t="s">
        <v>13</v>
      </c>
      <c r="E40" s="27" t="s">
        <v>34</v>
      </c>
      <c r="F40" s="7" t="str">
        <f>E40</f>
        <v>นายประเสริฐ  ใจแปง</v>
      </c>
      <c r="G40" s="16" t="s">
        <v>11</v>
      </c>
      <c r="H40" s="17" t="s">
        <v>96</v>
      </c>
    </row>
    <row r="41" spans="1:8" x14ac:dyDescent="0.5">
      <c r="A41" s="9"/>
      <c r="B41" s="38" t="s">
        <v>27</v>
      </c>
      <c r="C41" s="24"/>
      <c r="D41" s="9"/>
      <c r="E41" s="13">
        <f>SUM(C40)</f>
        <v>6500</v>
      </c>
      <c r="F41" s="14">
        <f>SUM(C40)</f>
        <v>6500</v>
      </c>
      <c r="G41" s="10"/>
      <c r="H41" s="72">
        <v>240451</v>
      </c>
    </row>
    <row r="42" spans="1:8" ht="27.75" customHeight="1" x14ac:dyDescent="0.5">
      <c r="A42" s="55">
        <v>16</v>
      </c>
      <c r="B42" s="64" t="s">
        <v>97</v>
      </c>
      <c r="C42" s="56">
        <v>6000</v>
      </c>
      <c r="D42" s="58" t="s">
        <v>13</v>
      </c>
      <c r="E42" s="65" t="s">
        <v>35</v>
      </c>
      <c r="F42" s="52" t="str">
        <f t="shared" ref="F42:F45" si="4">E42</f>
        <v>นายสายแทน  อินต๊ะสม</v>
      </c>
      <c r="G42" s="53" t="s">
        <v>11</v>
      </c>
      <c r="H42" s="17" t="s">
        <v>99</v>
      </c>
    </row>
    <row r="43" spans="1:8" ht="24.75" customHeight="1" x14ac:dyDescent="0.5">
      <c r="A43" s="9"/>
      <c r="B43" s="38" t="s">
        <v>98</v>
      </c>
      <c r="C43" s="24"/>
      <c r="D43" s="9"/>
      <c r="E43" s="13">
        <f>C42</f>
        <v>6000</v>
      </c>
      <c r="F43" s="14">
        <f t="shared" si="4"/>
        <v>6000</v>
      </c>
      <c r="G43" s="10"/>
      <c r="H43" s="72">
        <v>240451</v>
      </c>
    </row>
    <row r="44" spans="1:8" x14ac:dyDescent="0.5">
      <c r="A44" s="6">
        <v>17</v>
      </c>
      <c r="B44" s="46" t="s">
        <v>46</v>
      </c>
      <c r="C44" s="28">
        <v>6200</v>
      </c>
      <c r="D44" s="58" t="s">
        <v>13</v>
      </c>
      <c r="E44" s="17" t="s">
        <v>47</v>
      </c>
      <c r="F44" s="7" t="str">
        <f t="shared" si="4"/>
        <v>นายชูศักดิ์  จาอุ๊ด</v>
      </c>
      <c r="G44" s="16" t="s">
        <v>11</v>
      </c>
      <c r="H44" s="17" t="s">
        <v>100</v>
      </c>
    </row>
    <row r="45" spans="1:8" x14ac:dyDescent="0.5">
      <c r="A45" s="6"/>
      <c r="B45" s="38" t="s">
        <v>27</v>
      </c>
      <c r="C45" s="24"/>
      <c r="D45" s="9"/>
      <c r="E45" s="13">
        <f>C44</f>
        <v>6200</v>
      </c>
      <c r="F45" s="14">
        <f t="shared" si="4"/>
        <v>6200</v>
      </c>
      <c r="G45" s="10"/>
      <c r="H45" s="72">
        <v>240451</v>
      </c>
    </row>
    <row r="46" spans="1:8" x14ac:dyDescent="0.5">
      <c r="A46" s="58">
        <v>18</v>
      </c>
      <c r="B46" s="46" t="s">
        <v>101</v>
      </c>
      <c r="C46" s="28">
        <v>6800</v>
      </c>
      <c r="D46" s="58" t="s">
        <v>13</v>
      </c>
      <c r="E46" s="27" t="s">
        <v>36</v>
      </c>
      <c r="F46" s="7" t="str">
        <f>E46</f>
        <v>นายนิราศ  สมณะ</v>
      </c>
      <c r="G46" s="16" t="s">
        <v>11</v>
      </c>
      <c r="H46" s="17" t="s">
        <v>102</v>
      </c>
    </row>
    <row r="47" spans="1:8" x14ac:dyDescent="0.5">
      <c r="A47" s="9"/>
      <c r="B47" s="38" t="s">
        <v>42</v>
      </c>
      <c r="C47" s="24"/>
      <c r="D47" s="9"/>
      <c r="E47" s="13">
        <f>C46</f>
        <v>6800</v>
      </c>
      <c r="F47" s="14">
        <f>E47</f>
        <v>6800</v>
      </c>
      <c r="G47" s="10"/>
      <c r="H47" s="72">
        <v>240451</v>
      </c>
    </row>
    <row r="48" spans="1:8" x14ac:dyDescent="0.5">
      <c r="A48" s="6">
        <v>19</v>
      </c>
      <c r="B48" s="46" t="s">
        <v>103</v>
      </c>
      <c r="C48" s="28">
        <v>5100</v>
      </c>
      <c r="D48" s="58" t="s">
        <v>13</v>
      </c>
      <c r="E48" s="27" t="s">
        <v>104</v>
      </c>
      <c r="F48" s="7" t="str">
        <f>E48</f>
        <v>นางทัมทิมย์  เตมีศักดิ์</v>
      </c>
      <c r="G48" s="16" t="s">
        <v>11</v>
      </c>
      <c r="H48" s="17" t="s">
        <v>105</v>
      </c>
    </row>
    <row r="49" spans="1:8" x14ac:dyDescent="0.5">
      <c r="A49" s="9"/>
      <c r="B49" s="38" t="s">
        <v>37</v>
      </c>
      <c r="C49" s="24"/>
      <c r="D49" s="9"/>
      <c r="E49" s="13">
        <f>C48</f>
        <v>5100</v>
      </c>
      <c r="F49" s="14">
        <f>E49</f>
        <v>5100</v>
      </c>
      <c r="G49" s="10"/>
      <c r="H49" s="72">
        <v>240451</v>
      </c>
    </row>
    <row r="50" spans="1:8" x14ac:dyDescent="0.5">
      <c r="A50" s="84"/>
      <c r="B50" s="85"/>
      <c r="C50" s="86"/>
      <c r="D50" s="84"/>
      <c r="E50" s="30"/>
      <c r="F50" s="87"/>
      <c r="G50" s="88"/>
      <c r="H50" s="89"/>
    </row>
    <row r="51" spans="1:8" x14ac:dyDescent="0.5">
      <c r="A51" s="84"/>
      <c r="B51" s="85"/>
      <c r="C51" s="86"/>
      <c r="D51" s="84"/>
      <c r="E51" s="30"/>
      <c r="F51" s="87"/>
      <c r="G51" s="88"/>
      <c r="H51" s="89"/>
    </row>
    <row r="52" spans="1:8" x14ac:dyDescent="0.5">
      <c r="A52" s="100" t="s">
        <v>24</v>
      </c>
      <c r="B52" s="100"/>
      <c r="C52" s="100"/>
      <c r="D52" s="100"/>
      <c r="E52" s="100"/>
      <c r="F52" s="100"/>
      <c r="G52" s="100"/>
      <c r="H52" s="100"/>
    </row>
    <row r="53" spans="1:8" x14ac:dyDescent="0.5">
      <c r="A53" s="1" t="s">
        <v>0</v>
      </c>
      <c r="B53" s="1" t="s">
        <v>1</v>
      </c>
      <c r="C53" s="1" t="s">
        <v>2</v>
      </c>
      <c r="D53" s="1" t="s">
        <v>4</v>
      </c>
      <c r="E53" s="1" t="s">
        <v>5</v>
      </c>
      <c r="F53" s="1" t="s">
        <v>7</v>
      </c>
      <c r="G53" s="1" t="s">
        <v>8</v>
      </c>
      <c r="H53" s="70" t="s">
        <v>51</v>
      </c>
    </row>
    <row r="54" spans="1:8" x14ac:dyDescent="0.5">
      <c r="A54" s="2"/>
      <c r="B54" s="2"/>
      <c r="C54" s="2" t="s">
        <v>3</v>
      </c>
      <c r="D54" s="2"/>
      <c r="E54" s="3" t="s">
        <v>6</v>
      </c>
      <c r="F54" s="3" t="s">
        <v>6</v>
      </c>
      <c r="G54" s="2" t="s">
        <v>9</v>
      </c>
      <c r="H54" s="71" t="s">
        <v>52</v>
      </c>
    </row>
    <row r="55" spans="1:8" x14ac:dyDescent="0.5">
      <c r="A55" s="6">
        <v>20</v>
      </c>
      <c r="B55" s="46" t="s">
        <v>106</v>
      </c>
      <c r="C55" s="28">
        <v>6700</v>
      </c>
      <c r="D55" s="58" t="s">
        <v>13</v>
      </c>
      <c r="E55" s="27" t="s">
        <v>38</v>
      </c>
      <c r="F55" s="7" t="str">
        <f t="shared" ref="F55:F57" si="5">E55</f>
        <v>นางณัฐณิชา  ตาชื่น</v>
      </c>
      <c r="G55" s="16" t="s">
        <v>11</v>
      </c>
      <c r="H55" s="17" t="s">
        <v>107</v>
      </c>
    </row>
    <row r="56" spans="1:8" x14ac:dyDescent="0.5">
      <c r="A56" s="9"/>
      <c r="B56" s="38" t="s">
        <v>37</v>
      </c>
      <c r="C56" s="24"/>
      <c r="D56" s="9"/>
      <c r="E56" s="13">
        <f>C55</f>
        <v>6700</v>
      </c>
      <c r="F56" s="14">
        <f t="shared" si="5"/>
        <v>6700</v>
      </c>
      <c r="G56" s="10"/>
      <c r="H56" s="72">
        <v>240451</v>
      </c>
    </row>
    <row r="57" spans="1:8" ht="22.5" customHeight="1" x14ac:dyDescent="0.5">
      <c r="A57" s="4">
        <v>21</v>
      </c>
      <c r="B57" s="46" t="s">
        <v>108</v>
      </c>
      <c r="C57" s="28">
        <v>25000</v>
      </c>
      <c r="D57" s="58" t="s">
        <v>13</v>
      </c>
      <c r="E57" s="80" t="s">
        <v>110</v>
      </c>
      <c r="F57" s="81" t="str">
        <f t="shared" si="5"/>
        <v>หจก.เชียงราไฟร์แอนเรซคิว โปรดักส์ล</v>
      </c>
      <c r="G57" s="16" t="s">
        <v>11</v>
      </c>
      <c r="H57" s="17" t="s">
        <v>112</v>
      </c>
    </row>
    <row r="58" spans="1:8" x14ac:dyDescent="0.5">
      <c r="A58" s="9"/>
      <c r="B58" s="38" t="s">
        <v>109</v>
      </c>
      <c r="C58" s="24"/>
      <c r="D58" s="9"/>
      <c r="E58" s="13">
        <v>24500</v>
      </c>
      <c r="F58" s="14">
        <v>24500</v>
      </c>
      <c r="G58" s="10"/>
      <c r="H58" s="72">
        <v>240424</v>
      </c>
    </row>
    <row r="59" spans="1:8" x14ac:dyDescent="0.5">
      <c r="A59" s="66"/>
      <c r="B59" s="46"/>
      <c r="C59" s="28"/>
      <c r="D59" s="58"/>
      <c r="E59" s="27" t="s">
        <v>114</v>
      </c>
      <c r="F59" s="7"/>
      <c r="G59" s="16"/>
      <c r="H59" s="17"/>
    </row>
    <row r="60" spans="1:8" x14ac:dyDescent="0.5">
      <c r="A60" s="32"/>
      <c r="B60" s="38"/>
      <c r="C60" s="24"/>
      <c r="D60" s="9"/>
      <c r="E60" s="13">
        <v>25000</v>
      </c>
      <c r="F60" s="14"/>
      <c r="G60" s="10"/>
      <c r="H60" s="72"/>
    </row>
    <row r="61" spans="1:8" x14ac:dyDescent="0.5">
      <c r="A61" s="58"/>
      <c r="B61" s="35"/>
      <c r="C61" s="61"/>
      <c r="D61" s="58"/>
      <c r="E61" s="62" t="s">
        <v>115</v>
      </c>
      <c r="F61" s="59"/>
      <c r="G61" s="15"/>
      <c r="H61" s="17"/>
    </row>
    <row r="62" spans="1:8" x14ac:dyDescent="0.5">
      <c r="A62" s="9"/>
      <c r="B62" s="57"/>
      <c r="C62" s="11"/>
      <c r="D62" s="12"/>
      <c r="E62" s="39">
        <v>25500</v>
      </c>
      <c r="F62" s="14"/>
      <c r="G62" s="10"/>
      <c r="H62" s="72"/>
    </row>
    <row r="63" spans="1:8" x14ac:dyDescent="0.5">
      <c r="A63" s="6">
        <v>22</v>
      </c>
      <c r="B63" s="35" t="s">
        <v>111</v>
      </c>
      <c r="C63" s="61">
        <v>30000</v>
      </c>
      <c r="D63" s="58" t="s">
        <v>13</v>
      </c>
      <c r="E63" s="80" t="s">
        <v>116</v>
      </c>
      <c r="F63" s="82" t="str">
        <f>E63</f>
        <v>หจก.เชียงราไฟร์แอนเรซคิว โปรดักส์</v>
      </c>
      <c r="G63" s="15" t="s">
        <v>11</v>
      </c>
      <c r="H63" s="17" t="s">
        <v>113</v>
      </c>
    </row>
    <row r="64" spans="1:8" x14ac:dyDescent="0.5">
      <c r="A64" s="9"/>
      <c r="B64" s="57"/>
      <c r="C64" s="11"/>
      <c r="D64" s="12"/>
      <c r="E64" s="39">
        <v>30000</v>
      </c>
      <c r="F64" s="14">
        <v>30000</v>
      </c>
      <c r="G64" s="10"/>
      <c r="H64" s="72">
        <v>240424</v>
      </c>
    </row>
    <row r="65" spans="1:8" x14ac:dyDescent="0.5">
      <c r="A65" s="6"/>
      <c r="B65" s="40"/>
      <c r="C65" s="5"/>
      <c r="D65" s="41"/>
      <c r="E65" s="27" t="s">
        <v>114</v>
      </c>
      <c r="F65" s="15"/>
      <c r="G65" s="42"/>
      <c r="H65" s="17"/>
    </row>
    <row r="66" spans="1:8" x14ac:dyDescent="0.5">
      <c r="A66" s="9"/>
      <c r="B66" s="57"/>
      <c r="C66" s="11"/>
      <c r="D66" s="12"/>
      <c r="E66" s="30">
        <v>31000</v>
      </c>
      <c r="F66" s="14"/>
      <c r="G66" s="10"/>
      <c r="H66" s="72"/>
    </row>
    <row r="67" spans="1:8" ht="25.5" customHeight="1" x14ac:dyDescent="0.5">
      <c r="A67" s="48"/>
      <c r="B67" s="47"/>
      <c r="C67" s="49"/>
      <c r="D67" s="50"/>
      <c r="E67" s="62" t="s">
        <v>115</v>
      </c>
      <c r="F67" s="52"/>
      <c r="G67" s="53"/>
      <c r="H67" s="17"/>
    </row>
    <row r="68" spans="1:8" x14ac:dyDescent="0.5">
      <c r="A68" s="9"/>
      <c r="B68" s="57"/>
      <c r="C68" s="11"/>
      <c r="D68" s="12"/>
      <c r="E68" s="39">
        <v>32000</v>
      </c>
      <c r="F68" s="14"/>
      <c r="G68" s="10"/>
      <c r="H68" s="72"/>
    </row>
    <row r="69" spans="1:8" ht="23.25" customHeight="1" x14ac:dyDescent="0.5">
      <c r="A69" s="31">
        <v>23</v>
      </c>
      <c r="B69" s="63" t="s">
        <v>117</v>
      </c>
      <c r="C69" s="61">
        <v>30730</v>
      </c>
      <c r="D69" s="58" t="s">
        <v>13</v>
      </c>
      <c r="E69" s="62" t="s">
        <v>118</v>
      </c>
      <c r="F69" s="59" t="str">
        <f t="shared" ref="F69:F70" si="6">E69</f>
        <v>รุ่งทรัพย์วอเตอร์เวอร์ค</v>
      </c>
      <c r="G69" s="15" t="s">
        <v>11</v>
      </c>
      <c r="H69" s="17" t="s">
        <v>122</v>
      </c>
    </row>
    <row r="70" spans="1:8" x14ac:dyDescent="0.5">
      <c r="A70" s="9"/>
      <c r="B70" s="57" t="s">
        <v>27</v>
      </c>
      <c r="C70" s="11"/>
      <c r="D70" s="12"/>
      <c r="E70" s="39">
        <v>30000</v>
      </c>
      <c r="F70" s="14">
        <f t="shared" si="6"/>
        <v>30000</v>
      </c>
      <c r="G70" s="10"/>
      <c r="H70" s="72">
        <v>240424</v>
      </c>
    </row>
    <row r="71" spans="1:8" ht="26.25" customHeight="1" x14ac:dyDescent="0.5">
      <c r="A71" s="31"/>
      <c r="B71" s="63"/>
      <c r="C71" s="61"/>
      <c r="D71" s="58"/>
      <c r="E71" s="83" t="s">
        <v>119</v>
      </c>
      <c r="F71" s="82"/>
      <c r="G71" s="15"/>
      <c r="H71" s="17"/>
    </row>
    <row r="72" spans="1:8" x14ac:dyDescent="0.5">
      <c r="A72" s="9"/>
      <c r="B72" s="57"/>
      <c r="C72" s="11"/>
      <c r="D72" s="12"/>
      <c r="E72" s="39">
        <v>33135</v>
      </c>
      <c r="F72" s="14"/>
      <c r="G72" s="10"/>
      <c r="H72" s="72"/>
    </row>
    <row r="73" spans="1:8" x14ac:dyDescent="0.5">
      <c r="A73" s="54"/>
      <c r="B73" s="47"/>
      <c r="C73" s="49"/>
      <c r="D73" s="50"/>
      <c r="E73" s="51" t="s">
        <v>120</v>
      </c>
      <c r="F73" s="52"/>
      <c r="G73" s="53"/>
      <c r="H73" s="17"/>
    </row>
    <row r="74" spans="1:8" x14ac:dyDescent="0.5">
      <c r="A74" s="32"/>
      <c r="B74" s="57"/>
      <c r="C74" s="11"/>
      <c r="D74" s="12"/>
      <c r="E74" s="39">
        <v>34000</v>
      </c>
      <c r="F74" s="14"/>
      <c r="G74" s="10"/>
      <c r="H74" s="72"/>
    </row>
    <row r="75" spans="1:8" x14ac:dyDescent="0.5">
      <c r="A75" s="6">
        <v>24</v>
      </c>
      <c r="B75" s="46" t="s">
        <v>121</v>
      </c>
      <c r="C75" s="28">
        <v>4000</v>
      </c>
      <c r="D75" s="6" t="s">
        <v>13</v>
      </c>
      <c r="E75" s="27" t="s">
        <v>50</v>
      </c>
      <c r="F75" s="7" t="str">
        <f>E75</f>
        <v>หจก.เชียงรายสุวรรณการค้า</v>
      </c>
      <c r="G75" s="16" t="s">
        <v>11</v>
      </c>
      <c r="H75" s="17" t="s">
        <v>123</v>
      </c>
    </row>
    <row r="76" spans="1:8" x14ac:dyDescent="0.5">
      <c r="A76" s="9"/>
      <c r="B76" s="38"/>
      <c r="C76" s="24"/>
      <c r="D76" s="9"/>
      <c r="E76" s="13">
        <f>SUM(C75)</f>
        <v>4000</v>
      </c>
      <c r="F76" s="14">
        <f>SUM(C75)</f>
        <v>4000</v>
      </c>
      <c r="G76" s="10"/>
      <c r="H76" s="72">
        <v>240442</v>
      </c>
    </row>
    <row r="77" spans="1:8" x14ac:dyDescent="0.5">
      <c r="A77" s="100" t="s">
        <v>40</v>
      </c>
      <c r="B77" s="100"/>
      <c r="C77" s="100"/>
      <c r="D77" s="100"/>
      <c r="E77" s="100"/>
      <c r="F77" s="100"/>
      <c r="G77" s="100"/>
    </row>
    <row r="78" spans="1:8" x14ac:dyDescent="0.5">
      <c r="A78" s="1" t="s">
        <v>0</v>
      </c>
      <c r="B78" s="1" t="s">
        <v>1</v>
      </c>
      <c r="C78" s="1" t="s">
        <v>2</v>
      </c>
      <c r="D78" s="1" t="s">
        <v>4</v>
      </c>
      <c r="E78" s="1" t="s">
        <v>5</v>
      </c>
      <c r="F78" s="1" t="s">
        <v>7</v>
      </c>
      <c r="G78" s="1" t="s">
        <v>8</v>
      </c>
      <c r="H78" s="70" t="s">
        <v>51</v>
      </c>
    </row>
    <row r="79" spans="1:8" x14ac:dyDescent="0.5">
      <c r="A79" s="2"/>
      <c r="B79" s="2"/>
      <c r="C79" s="2" t="s">
        <v>3</v>
      </c>
      <c r="D79" s="2"/>
      <c r="E79" s="3" t="s">
        <v>6</v>
      </c>
      <c r="F79" s="3" t="s">
        <v>6</v>
      </c>
      <c r="G79" s="2" t="s">
        <v>9</v>
      </c>
      <c r="H79" s="71" t="s">
        <v>52</v>
      </c>
    </row>
    <row r="80" spans="1:8" x14ac:dyDescent="0.5">
      <c r="A80" s="58">
        <v>25</v>
      </c>
      <c r="B80" s="35" t="s">
        <v>49</v>
      </c>
      <c r="C80" s="61">
        <v>5567</v>
      </c>
      <c r="D80" s="58" t="s">
        <v>13</v>
      </c>
      <c r="E80" s="62" t="s">
        <v>124</v>
      </c>
      <c r="F80" s="59" t="str">
        <f t="shared" ref="F80:F83" si="7">E80</f>
        <v>ร้าน จี.จี. ซัพพลาย</v>
      </c>
      <c r="G80" s="15" t="s">
        <v>11</v>
      </c>
      <c r="H80" s="17" t="s">
        <v>125</v>
      </c>
    </row>
    <row r="81" spans="1:8" x14ac:dyDescent="0.5">
      <c r="A81" s="9"/>
      <c r="B81" s="57" t="s">
        <v>28</v>
      </c>
      <c r="C81" s="11"/>
      <c r="D81" s="12"/>
      <c r="E81" s="39">
        <f>SUM(C80)</f>
        <v>5567</v>
      </c>
      <c r="F81" s="14">
        <f t="shared" si="7"/>
        <v>5567</v>
      </c>
      <c r="G81" s="10"/>
      <c r="H81" s="72">
        <v>240442</v>
      </c>
    </row>
    <row r="82" spans="1:8" x14ac:dyDescent="0.5">
      <c r="A82" s="6">
        <v>26</v>
      </c>
      <c r="B82" s="35" t="s">
        <v>126</v>
      </c>
      <c r="C82" s="61">
        <v>6157</v>
      </c>
      <c r="D82" s="58" t="s">
        <v>13</v>
      </c>
      <c r="E82" s="62" t="s">
        <v>124</v>
      </c>
      <c r="F82" s="59" t="str">
        <f t="shared" si="7"/>
        <v>ร้าน จี.จี. ซัพพลาย</v>
      </c>
      <c r="G82" s="15" t="s">
        <v>11</v>
      </c>
      <c r="H82" s="17" t="s">
        <v>127</v>
      </c>
    </row>
    <row r="83" spans="1:8" x14ac:dyDescent="0.5">
      <c r="A83" s="9"/>
      <c r="B83" s="57" t="s">
        <v>27</v>
      </c>
      <c r="C83" s="11"/>
      <c r="D83" s="12"/>
      <c r="E83" s="39">
        <f>SUM(C82)</f>
        <v>6157</v>
      </c>
      <c r="F83" s="14">
        <f t="shared" si="7"/>
        <v>6157</v>
      </c>
      <c r="G83" s="10"/>
      <c r="H83" s="72">
        <v>240442</v>
      </c>
    </row>
    <row r="84" spans="1:8" x14ac:dyDescent="0.5">
      <c r="A84" s="6">
        <v>27</v>
      </c>
      <c r="B84" s="40" t="s">
        <v>128</v>
      </c>
      <c r="C84" s="5">
        <v>5400</v>
      </c>
      <c r="D84" s="41" t="s">
        <v>13</v>
      </c>
      <c r="E84" s="60" t="s">
        <v>124</v>
      </c>
      <c r="F84" s="15" t="str">
        <f>E84</f>
        <v>ร้าน จี.จี. ซัพพลาย</v>
      </c>
      <c r="G84" s="42" t="s">
        <v>11</v>
      </c>
      <c r="H84" s="17" t="s">
        <v>129</v>
      </c>
    </row>
    <row r="85" spans="1:8" x14ac:dyDescent="0.5">
      <c r="A85" s="9"/>
      <c r="B85" s="57" t="s">
        <v>42</v>
      </c>
      <c r="C85" s="11"/>
      <c r="D85" s="12"/>
      <c r="E85" s="30">
        <f>SUM(C84)</f>
        <v>5400</v>
      </c>
      <c r="F85" s="14">
        <f>SUM(C84)</f>
        <v>5400</v>
      </c>
      <c r="G85" s="10"/>
      <c r="H85" s="72">
        <v>240442</v>
      </c>
    </row>
    <row r="86" spans="1:8" ht="25.5" customHeight="1" x14ac:dyDescent="0.5">
      <c r="A86" s="48">
        <v>28</v>
      </c>
      <c r="B86" s="47" t="s">
        <v>130</v>
      </c>
      <c r="C86" s="49">
        <v>5310</v>
      </c>
      <c r="D86" s="50" t="s">
        <v>13</v>
      </c>
      <c r="E86" s="51" t="s">
        <v>124</v>
      </c>
      <c r="F86" s="52" t="str">
        <f t="shared" ref="F86:F89" si="8">E86</f>
        <v>ร้าน จี.จี. ซัพพลาย</v>
      </c>
      <c r="G86" s="53" t="s">
        <v>11</v>
      </c>
      <c r="H86" s="17" t="s">
        <v>131</v>
      </c>
    </row>
    <row r="87" spans="1:8" x14ac:dyDescent="0.5">
      <c r="A87" s="9"/>
      <c r="B87" s="57" t="s">
        <v>37</v>
      </c>
      <c r="C87" s="11"/>
      <c r="D87" s="12"/>
      <c r="E87" s="39">
        <f>SUM(C86)</f>
        <v>5310</v>
      </c>
      <c r="F87" s="14">
        <f t="shared" si="8"/>
        <v>5310</v>
      </c>
      <c r="G87" s="10"/>
      <c r="H87" s="72">
        <v>240443</v>
      </c>
    </row>
    <row r="88" spans="1:8" ht="23.25" customHeight="1" x14ac:dyDescent="0.5">
      <c r="A88" s="31">
        <v>29</v>
      </c>
      <c r="B88" s="63" t="s">
        <v>132</v>
      </c>
      <c r="C88" s="61">
        <v>14804.32</v>
      </c>
      <c r="D88" s="58" t="s">
        <v>13</v>
      </c>
      <c r="E88" s="62" t="s">
        <v>39</v>
      </c>
      <c r="F88" s="59" t="str">
        <f t="shared" si="8"/>
        <v>หจก.เด่นห้าปิโตรเลียม</v>
      </c>
      <c r="G88" s="15" t="s">
        <v>11</v>
      </c>
      <c r="H88" s="17" t="s">
        <v>133</v>
      </c>
    </row>
    <row r="89" spans="1:8" x14ac:dyDescent="0.5">
      <c r="A89" s="9"/>
      <c r="B89" s="57"/>
      <c r="C89" s="11"/>
      <c r="D89" s="12"/>
      <c r="E89" s="39">
        <f>SUM(C88)</f>
        <v>14804.32</v>
      </c>
      <c r="F89" s="14">
        <f t="shared" si="8"/>
        <v>14804.32</v>
      </c>
      <c r="G89" s="10"/>
      <c r="H89" s="72">
        <v>240451</v>
      </c>
    </row>
    <row r="92" spans="1:8" x14ac:dyDescent="0.5">
      <c r="A92" s="67"/>
      <c r="C92" s="67"/>
      <c r="D92" s="67"/>
    </row>
    <row r="93" spans="1:8" x14ac:dyDescent="0.5">
      <c r="A93" s="67"/>
      <c r="C93" s="67"/>
      <c r="D93" s="67"/>
    </row>
    <row r="94" spans="1:8" x14ac:dyDescent="0.5">
      <c r="A94" s="67"/>
      <c r="C94" s="67"/>
      <c r="D94" s="67"/>
    </row>
    <row r="95" spans="1:8" x14ac:dyDescent="0.5">
      <c r="A95" s="67"/>
      <c r="C95" s="67"/>
      <c r="D95" s="67"/>
    </row>
    <row r="96" spans="1:8" x14ac:dyDescent="0.5">
      <c r="A96" s="67"/>
      <c r="C96" s="67"/>
      <c r="D96" s="67"/>
    </row>
    <row r="97" spans="1:4" x14ac:dyDescent="0.5">
      <c r="A97" s="67"/>
      <c r="C97" s="67"/>
      <c r="D97" s="67"/>
    </row>
  </sheetData>
  <mergeCells count="5">
    <mergeCell ref="A1:F1"/>
    <mergeCell ref="A2:G2"/>
    <mergeCell ref="A77:G77"/>
    <mergeCell ref="A27:H27"/>
    <mergeCell ref="A52:H52"/>
  </mergeCells>
  <phoneticPr fontId="2" type="noConversion"/>
  <printOptions horizontalCentered="1"/>
  <pageMargins left="0.25" right="0.25" top="0.75" bottom="0.75" header="0.3" footer="0.3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.75" x14ac:dyDescent="0.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สรุป</vt:lpstr>
      <vt:lpstr>รายละเอียด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Corporate Edition</cp:lastModifiedBy>
  <cp:lastPrinted>2015-05-08T03:25:02Z</cp:lastPrinted>
  <dcterms:created xsi:type="dcterms:W3CDTF">2006-08-09T04:24:13Z</dcterms:created>
  <dcterms:modified xsi:type="dcterms:W3CDTF">2015-05-08T08:10:16Z</dcterms:modified>
</cp:coreProperties>
</file>