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ั้งหมดอยู่ในนี้จร้า\งานพัสดุ 2560\รายงาน สขร. ประจำปีงบประมาณ 2560\ประจำเดือน กันยายน 2559\"/>
    </mc:Choice>
  </mc:AlternateContent>
  <bookViews>
    <workbookView xWindow="0" yWindow="0" windowWidth="17970" windowHeight="6180" tabRatio="195" activeTab="1"/>
  </bookViews>
  <sheets>
    <sheet name="สรุป" sheetId="15" r:id="rId1"/>
    <sheet name="รายละเอียด" sheetId="16" r:id="rId2"/>
    <sheet name="Sheet3" sheetId="18" r:id="rId3"/>
  </sheets>
  <calcPr calcId="152511"/>
</workbook>
</file>

<file path=xl/calcChain.xml><?xml version="1.0" encoding="utf-8"?>
<calcChain xmlns="http://schemas.openxmlformats.org/spreadsheetml/2006/main">
  <c r="F73" i="16" l="1"/>
  <c r="F71" i="16"/>
  <c r="F69" i="16"/>
  <c r="F67" i="16"/>
  <c r="F60" i="16"/>
  <c r="F58" i="16"/>
  <c r="F56" i="16"/>
  <c r="F54" i="16"/>
  <c r="F52" i="16"/>
  <c r="F50" i="16"/>
  <c r="F48" i="16"/>
  <c r="E51" i="16"/>
  <c r="F44" i="16"/>
  <c r="E12" i="16"/>
  <c r="F13" i="16" l="1"/>
  <c r="E53" i="16" l="1"/>
  <c r="F53" i="16" s="1"/>
  <c r="E37" i="16" l="1"/>
  <c r="F37" i="16" s="1"/>
  <c r="E55" i="16"/>
  <c r="F55" i="16" s="1"/>
  <c r="F51" i="16"/>
  <c r="E49" i="16"/>
  <c r="F49" i="16" s="1"/>
  <c r="E47" i="16"/>
  <c r="F47" i="16" s="1"/>
  <c r="E45" i="16"/>
  <c r="F45" i="16" s="1"/>
  <c r="E43" i="16"/>
  <c r="F43" i="16" s="1"/>
  <c r="E41" i="16"/>
  <c r="F41" i="16" s="1"/>
  <c r="E39" i="16"/>
  <c r="F39" i="16" s="1"/>
  <c r="E74" i="16" l="1"/>
  <c r="F74" i="16" s="1"/>
  <c r="E72" i="16"/>
  <c r="F72" i="16" s="1"/>
  <c r="E70" i="16"/>
  <c r="F70" i="16" s="1"/>
  <c r="E68" i="16"/>
  <c r="F68" i="16" s="1"/>
  <c r="E61" i="16"/>
  <c r="F61" i="16" s="1"/>
  <c r="F46" i="16" l="1"/>
  <c r="E57" i="16"/>
  <c r="F57" i="16" s="1"/>
  <c r="E59" i="16"/>
  <c r="F59" i="16" s="1"/>
  <c r="E16" i="16"/>
  <c r="F16" i="16" s="1"/>
  <c r="F15" i="16"/>
  <c r="E22" i="16" l="1"/>
  <c r="F22" i="16" s="1"/>
  <c r="E8" i="16" l="1"/>
  <c r="F8" i="16" s="1"/>
  <c r="F7" i="16"/>
  <c r="F42" i="16"/>
  <c r="F40" i="16"/>
  <c r="F38" i="16"/>
  <c r="F36" i="16"/>
  <c r="F26" i="16"/>
  <c r="F25" i="16"/>
  <c r="E24" i="16"/>
  <c r="F24" i="16" s="1"/>
  <c r="F23" i="16"/>
  <c r="F21" i="16"/>
  <c r="E20" i="16"/>
  <c r="F20" i="16" s="1"/>
  <c r="F19" i="16"/>
  <c r="E18" i="16"/>
  <c r="F18" i="16" s="1"/>
  <c r="F17" i="16"/>
  <c r="E14" i="16"/>
  <c r="F14" i="16" s="1"/>
  <c r="F9" i="16"/>
  <c r="E10" i="16"/>
  <c r="F10" i="16" s="1"/>
  <c r="F11" i="16"/>
  <c r="F12" i="16"/>
  <c r="F5" i="16" l="1"/>
  <c r="E6" i="16"/>
  <c r="C7" i="15" l="1"/>
  <c r="F6" i="16" l="1"/>
</calcChain>
</file>

<file path=xl/sharedStrings.xml><?xml version="1.0" encoding="utf-8"?>
<sst xmlns="http://schemas.openxmlformats.org/spreadsheetml/2006/main" count="230" uniqueCount="124">
  <si>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</si>
  <si>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</si>
  <si>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</si>
  <si>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</si>
  <si>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</si>
  <si>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</si>
  <si>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</si>
  <si>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</si>
  <si>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</si>
  <si>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</si>
  <si>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</si>
  <si>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</si>
  <si>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</si>
  <si>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</si>
  <si>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</si>
  <si>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</si>
  <si>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</si>
  <si>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</si>
  <si>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</si>
  <si>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</si>
  <si>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</si>
  <si>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</si>
  <si>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</si>
  <si>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</si>
  <si>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</si>
  <si>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</si>
  <si>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 xml:space="preserve">                                                     ผู้รายงาน</t>
  </si>
  <si>
    <t>.</t>
  </si>
  <si>
    <t>(นางนิ่มนวล  ปัญโญนันท์)</t>
  </si>
  <si>
    <t>เลขที่และวันที่ของสัญญา</t>
  </si>
  <si>
    <t>หรือข้อตกลงในการซื้อหรือจ้าง</t>
  </si>
  <si>
    <t>ที่ตกลงซื้อหรือจ้าง  (บาท)</t>
  </si>
  <si>
    <t>รายชื่อ             (บาท)</t>
  </si>
  <si>
    <t>สำนักงานปลัด</t>
  </si>
  <si>
    <t xml:space="preserve"> </t>
  </si>
  <si>
    <t>วิธี</t>
  </si>
  <si>
    <t>ซื้อ/จ้าง</t>
  </si>
  <si>
    <t>นายธีรโชติ  กีรติบริบูรณ์</t>
  </si>
  <si>
    <t>กองการศึกษา</t>
  </si>
  <si>
    <t>ร้านสินไพศาล</t>
  </si>
  <si>
    <t xml:space="preserve">                                       สรุปผลการดำเนินการจัดซื้อจัดจ้างในรอบเดือน กันยายน  พ.ศ.   2559</t>
  </si>
  <si>
    <t>จ้างเหมาจัดหาอาหารว่างและอาหารกลางวัน โครงการให้</t>
  </si>
  <si>
    <t>ความรู้เกี่ยวกับก่อสร้างเพื่อรองรับการเกิดแผ่นดินไหว</t>
  </si>
  <si>
    <t>293/2559</t>
  </si>
  <si>
    <t>จ้างเหมาทำป้ายไวนิล ตามโครงการถ่ายทอดและสืบสาน</t>
  </si>
  <si>
    <t>วัฒนธรรมท้องถิ่น กองการศึกษา</t>
  </si>
  <si>
    <t>หจก.เพาเวอร์ปริ้น ซัพพลาย</t>
  </si>
  <si>
    <t>294/2559</t>
  </si>
  <si>
    <t>จ้าเงหมาจัดทำป้ายไวนิล ตามโครงการตานก๋วยสลาก</t>
  </si>
  <si>
    <t>295/2559</t>
  </si>
  <si>
    <t>จ้างเหมาจัดทำป้ายไวนิล ตามโครงการส่งเสริมเด็กและ</t>
  </si>
  <si>
    <t>เยาวชนสวดมนต์  กองการศึกษา</t>
  </si>
  <si>
    <t>296/2559</t>
  </si>
  <si>
    <t>จ้างเหมาดำเนินการย้ายเครื่องกรองสนิมเหล็กพร้อมเปลี่ยน</t>
  </si>
  <si>
    <t>สารกรอง กองช่าง</t>
  </si>
  <si>
    <t>หจก.รุ่งทรัพย์ วอเตอร์ เวอร์ค</t>
  </si>
  <si>
    <t>297/2559</t>
  </si>
  <si>
    <t>จ้างเหมาถ่ายเอกสารตามโครงการสร้างรอยยิ้มฟื้นฟูจิตใจ</t>
  </si>
  <si>
    <t>คนพิการและผู้ดูแลคนพิการ สำนักงานปลัด</t>
  </si>
  <si>
    <t>ร้านตุลย์ ซีร็อกซ์</t>
  </si>
  <si>
    <t>298/2559</t>
  </si>
  <si>
    <t>จ้างเหมาทำป้ายไวนิล ตามโครงการสร้างรอยยิ้มฟื้นฟูจิตใจ</t>
  </si>
  <si>
    <t>299/2559</t>
  </si>
  <si>
    <t>จ้างเหมาจัดทำป้ายไวนิล ตามโครงการอบรมให้ความรู้</t>
  </si>
  <si>
    <t>เกี่ยวกับการปฏิบัติราชการ ตาม พรบ. ข้อมูลข่าวสาร  (สป)</t>
  </si>
  <si>
    <t>300/2559</t>
  </si>
  <si>
    <t>จ้างเหมาจัดทำอาหาร อาหารว่างพร้อมเครื่องดื่ม มื้อเช้า</t>
  </si>
  <si>
    <t>มื้อบ่ายตามโครงการสร้างรอยยิ้มฟื้นฟูจิตใจคนพิการฯ</t>
  </si>
  <si>
    <t>301/2559</t>
  </si>
  <si>
    <t>จ้างเหมาซ่อมแซมเครื่องพิมพ์ จำนวน 1 เครื่อง</t>
  </si>
  <si>
    <t>ร้าน จี.จี. ซัพพลาย</t>
  </si>
  <si>
    <t>302/2559</t>
  </si>
  <si>
    <t xml:space="preserve">จัดซื้อเครื่องปรับอากาศแบบแยกส่วน ชนิดติดผนัง </t>
  </si>
  <si>
    <t>จำนวน 1 เครื่อง สำนักงานปลัด</t>
  </si>
  <si>
    <t>บจก.ทีวี (ไทยแลนด์)</t>
  </si>
  <si>
    <t>091/2559</t>
  </si>
  <si>
    <t>ร้านทองชัยแอร์เซอร์วิส</t>
  </si>
  <si>
    <t xml:space="preserve">บจก.สามกิจ แมชชีนทูลส์ </t>
  </si>
  <si>
    <t>จัดซื้อวัสดุสำนักงาน จำนวน 6 รายการ</t>
  </si>
  <si>
    <t>กองคลัง</t>
  </si>
  <si>
    <t>092/2559</t>
  </si>
  <si>
    <t>จัดซื้อวัสดุไฟฟ้า จำนว 44 รายการ</t>
  </si>
  <si>
    <t>กองช่าง</t>
  </si>
  <si>
    <t>ร้านสมนึก การไฟฟ้า</t>
  </si>
  <si>
    <t>093/2559</t>
  </si>
  <si>
    <t>จัดซื้อวัสดุคอมพิวเตอร์ จำนวน 2 รายการ</t>
  </si>
  <si>
    <t>094/2559</t>
  </si>
  <si>
    <t>จัดซื้อวัสดุสำนักงาน จำนวน 12 รายการ</t>
  </si>
  <si>
    <t>กองการศึกษาฯ</t>
  </si>
  <si>
    <t>095/2559</t>
  </si>
  <si>
    <t>จัดซื้อวัสดุก่อสร้าง จำนวน 15 รายการ</t>
  </si>
  <si>
    <t>นางธัญภรณ์  คำแขก</t>
  </si>
  <si>
    <t>097/2559</t>
  </si>
  <si>
    <t>จัดซื้อวัสดุยานพาหนะและขนส่ง จำนวน 2 รายการ</t>
  </si>
  <si>
    <t>หจก.ประยงค์กลการ (1999)</t>
  </si>
  <si>
    <t>098/2559</t>
  </si>
  <si>
    <t xml:space="preserve">จัดซื้อวัสดุสำนักงาน จำนวน 8 รายการ </t>
  </si>
  <si>
    <t>099/2559</t>
  </si>
  <si>
    <t>จัดซื้อวัสดุการเกษตร จำนวน 3 รายการ</t>
  </si>
  <si>
    <t>100/2559</t>
  </si>
  <si>
    <t>จัดซื้อวัสดุ น้ำมันเชื่อเพลิงตามโครงการปอ้งกันและแก้ไข</t>
  </si>
  <si>
    <t>กำจัดโรคระบาดโรคติดต่อ สำนักงานปลัด</t>
  </si>
  <si>
    <t>หจก.เด่นห้าปิโตรเลียม</t>
  </si>
  <si>
    <t>101/2559</t>
  </si>
  <si>
    <t>จัดซื้อวัสดุ ตามโครงการสร้างรอยยิ้มฟื้นฟู จิตใจคนพิการ</t>
  </si>
  <si>
    <t>และผู้ดูแลคนพิการ  สำนักงานปลัด</t>
  </si>
  <si>
    <t>102/2559</t>
  </si>
  <si>
    <t xml:space="preserve">จัดซื้อวัสดุงานบ้านงานครัว จำนวน 8 รายการ </t>
  </si>
  <si>
    <t>103/2559</t>
  </si>
  <si>
    <t>จัดซื้อวัสดุดนตรี จำนวน 4 รายการ</t>
  </si>
  <si>
    <t>จัดซื้อวัสดุคอมพิเตอร์ จำนวน 2 รายการ</t>
  </si>
  <si>
    <t>104/2559</t>
  </si>
  <si>
    <t>บจก.มิวนิคบุ๊ค เซ็นเตอร์</t>
  </si>
  <si>
    <t>105/2559</t>
  </si>
  <si>
    <t>จัดซื้อวัสดุไฟฟ้า จำนวน 1 รายการ</t>
  </si>
  <si>
    <t>นางธัญภรณ์  อยู่อินทร์</t>
  </si>
  <si>
    <t>106/2559</t>
  </si>
  <si>
    <t>จัดซื้อวัสดุไฟฟ้า จำนว 2 รายการ</t>
  </si>
  <si>
    <t>107/2559</t>
  </si>
  <si>
    <t>จัดซื้อวัสดุสำนักงาน โครงการบริหารจัดการศูนย์บริการคน</t>
  </si>
  <si>
    <t>พิการ อบต.รอบเวียง และกิจกรรมส่งเสริมพัฒนาคุณภาพ</t>
  </si>
  <si>
    <t>ชีวิตคนพิการ ตำบลรอบเวียง</t>
  </si>
  <si>
    <t>108/2559</t>
  </si>
  <si>
    <t>ประจำเดือน กันยายน 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</si>
</sst>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4"/>
      <name val="Cordia New"/>
      <family val="2"/>
    </font>
    <font>
      <sz val="16"/>
      <color indexed="8"/>
      <name val="Angsana New"/>
      <family val="1"/>
    </font>
    <font>
      <b/>
      <sz val="18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08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/>
    <xf numFmtId="0" fontId="4" fillId="0" borderId="3" xfId="0" applyFont="1" applyBorder="1"/>
    <xf numFmtId="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Fill="1" applyBorder="1"/>
    <xf numFmtId="4" fontId="4" fillId="0" borderId="1" xfId="0" applyNumberFormat="1" applyFont="1" applyFill="1" applyBorder="1" applyAlignment="1">
      <alignment horizontal="right"/>
    </xf>
    <xf numFmtId="0" fontId="6" fillId="0" borderId="4" xfId="0" applyFont="1" applyBorder="1"/>
    <xf numFmtId="4" fontId="4" fillId="0" borderId="1" xfId="0" applyNumberFormat="1" applyFont="1" applyFill="1" applyBorder="1"/>
    <xf numFmtId="4" fontId="4" fillId="0" borderId="1" xfId="0" applyNumberFormat="1" applyFont="1" applyBorder="1"/>
    <xf numFmtId="0" fontId="4" fillId="0" borderId="1" xfId="0" applyFont="1" applyBorder="1"/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7" xfId="0" applyNumberFormat="1" applyFont="1" applyBorder="1"/>
    <xf numFmtId="4" fontId="4" fillId="0" borderId="2" xfId="0" applyNumberFormat="1" applyFont="1" applyFill="1" applyBorder="1"/>
    <xf numFmtId="14" fontId="4" fillId="0" borderId="2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/>
    <xf numFmtId="4" fontId="4" fillId="0" borderId="3" xfId="0" applyNumberFormat="1" applyFont="1" applyFill="1" applyBorder="1" applyAlignment="1">
      <alignment horizontal="right"/>
    </xf>
    <xf numFmtId="14" fontId="4" fillId="0" borderId="1" xfId="0" applyNumberFormat="1" applyFont="1" applyBorder="1"/>
    <xf numFmtId="14" fontId="4" fillId="0" borderId="3" xfId="0" applyNumberFormat="1" applyFont="1" applyBorder="1"/>
    <xf numFmtId="43" fontId="4" fillId="0" borderId="1" xfId="1" applyFont="1" applyBorder="1" applyAlignment="1">
      <alignment horizontal="center"/>
    </xf>
    <xf numFmtId="4" fontId="4" fillId="0" borderId="6" xfId="0" applyNumberFormat="1" applyFont="1" applyBorder="1"/>
    <xf numFmtId="0" fontId="4" fillId="0" borderId="2" xfId="0" applyFont="1" applyBorder="1" applyAlignment="1">
      <alignment horizontal="left"/>
    </xf>
    <xf numFmtId="43" fontId="4" fillId="0" borderId="2" xfId="1" applyFont="1" applyBorder="1" applyAlignment="1">
      <alignment horizontal="center"/>
    </xf>
    <xf numFmtId="0" fontId="4" fillId="0" borderId="7" xfId="0" applyFont="1" applyFill="1" applyBorder="1"/>
    <xf numFmtId="0" fontId="4" fillId="0" borderId="1" xfId="0" applyFont="1" applyBorder="1" applyAlignment="1"/>
    <xf numFmtId="4" fontId="4" fillId="0" borderId="3" xfId="0" applyNumberFormat="1" applyFont="1" applyBorder="1"/>
    <xf numFmtId="0" fontId="4" fillId="0" borderId="1" xfId="0" applyFont="1" applyFill="1" applyBorder="1" applyAlignment="1"/>
    <xf numFmtId="0" fontId="4" fillId="0" borderId="2" xfId="0" applyFont="1" applyFill="1" applyBorder="1" applyAlignment="1"/>
    <xf numFmtId="0" fontId="4" fillId="0" borderId="3" xfId="0" applyFont="1" applyBorder="1" applyAlignment="1">
      <alignment horizontal="center" vertical="top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/>
    </xf>
    <xf numFmtId="14" fontId="4" fillId="0" borderId="2" xfId="0" applyNumberFormat="1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43" fontId="4" fillId="0" borderId="3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14" fontId="4" fillId="0" borderId="3" xfId="0" applyNumberFormat="1" applyFont="1" applyBorder="1" applyAlignment="1">
      <alignment horizontal="right"/>
    </xf>
    <xf numFmtId="43" fontId="4" fillId="0" borderId="1" xfId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14" fontId="4" fillId="0" borderId="0" xfId="0" applyNumberFormat="1" applyFont="1" applyBorder="1"/>
    <xf numFmtId="0" fontId="3" fillId="0" borderId="2" xfId="0" applyFont="1" applyBorder="1" applyAlignment="1">
      <alignment horizontal="right"/>
    </xf>
    <xf numFmtId="0" fontId="4" fillId="0" borderId="3" xfId="0" applyFont="1" applyBorder="1" applyAlignme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3" fontId="4" fillId="0" borderId="1" xfId="1" applyFont="1" applyBorder="1" applyAlignment="1">
      <alignment horizontal="right" vertical="top"/>
    </xf>
    <xf numFmtId="43" fontId="4" fillId="0" borderId="3" xfId="1" applyFont="1" applyBorder="1" applyAlignment="1">
      <alignment horizontal="right" vertical="top"/>
    </xf>
    <xf numFmtId="4" fontId="4" fillId="0" borderId="6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6" fillId="0" borderId="1" xfId="0" applyFont="1" applyBorder="1"/>
    <xf numFmtId="4" fontId="4" fillId="0" borderId="11" xfId="0" applyNumberFormat="1" applyFont="1" applyBorder="1"/>
    <xf numFmtId="0" fontId="4" fillId="0" borderId="3" xfId="0" applyFont="1" applyFill="1" applyBorder="1" applyAlignment="1">
      <alignment wrapText="1"/>
    </xf>
    <xf numFmtId="0" fontId="4" fillId="0" borderId="0" xfId="0" applyFont="1" applyAlignment="1">
      <alignment wrapText="1"/>
    </xf>
    <xf numFmtId="17" fontId="4" fillId="0" borderId="3" xfId="0" applyNumberFormat="1" applyFont="1" applyFill="1" applyBorder="1" applyAlignment="1"/>
    <xf numFmtId="43" fontId="4" fillId="0" borderId="4" xfId="1" applyFont="1" applyBorder="1" applyAlignment="1">
      <alignment horizontal="right"/>
    </xf>
    <xf numFmtId="4" fontId="4" fillId="0" borderId="4" xfId="0" applyNumberFormat="1" applyFont="1" applyBorder="1"/>
    <xf numFmtId="0" fontId="4" fillId="0" borderId="7" xfId="0" applyFont="1" applyBorder="1" applyAlignment="1">
      <alignment horizontal="center"/>
    </xf>
    <xf numFmtId="43" fontId="4" fillId="0" borderId="5" xfId="1" applyFont="1" applyBorder="1" applyAlignment="1">
      <alignment horizontal="right"/>
    </xf>
    <xf numFmtId="0" fontId="4" fillId="0" borderId="5" xfId="0" applyFont="1" applyFill="1" applyBorder="1"/>
    <xf numFmtId="0" fontId="4" fillId="0" borderId="6" xfId="0" applyFont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right" vertical="top"/>
    </xf>
    <xf numFmtId="0" fontId="6" fillId="0" borderId="0" xfId="0" applyFont="1" applyBorder="1"/>
    <xf numFmtId="4" fontId="4" fillId="0" borderId="3" xfId="0" applyNumberFormat="1" applyFont="1" applyFill="1" applyBorder="1"/>
    <xf numFmtId="4" fontId="4" fillId="0" borderId="0" xfId="0" applyNumberFormat="1" applyFont="1" applyBorder="1" applyAlignment="1">
      <alignment vertical="top"/>
    </xf>
    <xf numFmtId="4" fontId="4" fillId="0" borderId="5" xfId="0" applyNumberFormat="1" applyFont="1" applyFill="1" applyBorder="1" applyAlignment="1">
      <alignment horizontal="right"/>
    </xf>
    <xf numFmtId="4" fontId="4" fillId="0" borderId="4" xfId="0" applyNumberFormat="1" applyFont="1" applyBorder="1" applyAlignment="1">
      <alignment vertical="top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Fill="1" applyBorder="1" applyAlignment="1"/>
    <xf numFmtId="4" fontId="4" fillId="0" borderId="4" xfId="0" applyNumberFormat="1" applyFont="1" applyFill="1" applyBorder="1"/>
    <xf numFmtId="0" fontId="4" fillId="0" borderId="4" xfId="0" applyFont="1" applyFill="1" applyBorder="1"/>
    <xf numFmtId="14" fontId="4" fillId="0" borderId="4" xfId="0" applyNumberFormat="1" applyFont="1" applyBorder="1" applyAlignment="1">
      <alignment horizontal="right"/>
    </xf>
    <xf numFmtId="43" fontId="4" fillId="0" borderId="0" xfId="1" applyFont="1" applyBorder="1" applyAlignment="1">
      <alignment horizontal="right"/>
    </xf>
    <xf numFmtId="14" fontId="4" fillId="0" borderId="0" xfId="0" applyNumberFormat="1" applyFont="1" applyBorder="1" applyAlignment="1">
      <alignment horizontal="right"/>
    </xf>
    <xf numFmtId="43" fontId="4" fillId="0" borderId="4" xfId="1" applyFont="1" applyBorder="1" applyAlignment="1"/>
    <xf numFmtId="0" fontId="4" fillId="0" borderId="3" xfId="0" applyFont="1" applyFill="1" applyBorder="1" applyAlignment="1">
      <alignment horizontal="center"/>
    </xf>
    <xf numFmtId="4" fontId="4" fillId="0" borderId="5" xfId="0" applyNumberFormat="1" applyFont="1" applyBorder="1"/>
    <xf numFmtId="4" fontId="4" fillId="0" borderId="4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6"/>
  <sheetViews>
    <sheetView workbookViewId="0">
      <selection activeCell="G7" sqref="G7"/>
    </sheetView>
  </sheetViews>
  <sheetFormatPr defaultColWidth="9.09765625" defaultRowHeight="23.25"/>
  <cols>
    <col min="1" max="1" width="13.59765625" style="4" customWidth="1"/>
    <col min="2" max="2" width="20" style="4" customWidth="1"/>
    <col min="3" max="3" width="16.3984375" style="4" customWidth="1"/>
    <col min="4" max="4" width="18.59765625" style="4" customWidth="1"/>
    <col min="5" max="16384" width="9.09765625" style="4"/>
  </cols>
  <sheetData>
    <row r="1" spans="1:7">
      <c r="A1" s="97" t="s">
        <v>22</v>
      </c>
      <c r="B1" s="97"/>
      <c r="C1" s="97"/>
      <c r="D1" s="97"/>
    </row>
    <row r="2" spans="1:7">
      <c r="A2" s="97" t="s">
        <v>123</v>
      </c>
      <c r="B2" s="97"/>
      <c r="C2" s="97"/>
      <c r="D2" s="97"/>
    </row>
    <row r="3" spans="1:7">
      <c r="A3" s="97" t="s">
        <v>23</v>
      </c>
      <c r="B3" s="97"/>
      <c r="C3" s="97"/>
      <c r="D3" s="97"/>
    </row>
    <row r="4" spans="1:7">
      <c r="A4" s="98" t="s">
        <v>14</v>
      </c>
      <c r="B4" s="99"/>
      <c r="C4" s="100"/>
      <c r="D4" s="101" t="s">
        <v>18</v>
      </c>
    </row>
    <row r="5" spans="1:7">
      <c r="A5" s="1" t="s">
        <v>15</v>
      </c>
      <c r="B5" s="1" t="s">
        <v>16</v>
      </c>
      <c r="C5" s="1" t="s">
        <v>17</v>
      </c>
      <c r="D5" s="102"/>
    </row>
    <row r="6" spans="1:7">
      <c r="A6" s="2" t="s">
        <v>6</v>
      </c>
      <c r="B6" s="2" t="s">
        <v>6</v>
      </c>
      <c r="C6" s="2" t="s">
        <v>6</v>
      </c>
      <c r="D6" s="103"/>
    </row>
    <row r="7" spans="1:7">
      <c r="A7" s="6">
        <v>175674.05</v>
      </c>
      <c r="B7" s="6">
        <v>173274.05</v>
      </c>
      <c r="C7" s="6">
        <f>SUM(A7-B7)</f>
        <v>2400</v>
      </c>
      <c r="D7" s="1" t="s">
        <v>19</v>
      </c>
      <c r="G7" s="4" t="s">
        <v>34</v>
      </c>
    </row>
    <row r="8" spans="1:7">
      <c r="A8" s="5"/>
      <c r="B8" s="5" t="s">
        <v>27</v>
      </c>
      <c r="C8" s="5"/>
      <c r="D8" s="5"/>
    </row>
    <row r="9" spans="1:7">
      <c r="A9" s="5"/>
      <c r="B9" s="5"/>
      <c r="C9" s="5"/>
      <c r="D9" s="5"/>
    </row>
    <row r="10" spans="1:7">
      <c r="A10" s="5"/>
      <c r="B10" s="5"/>
      <c r="C10" s="5"/>
      <c r="D10" s="5"/>
    </row>
    <row r="11" spans="1:7">
      <c r="A11" s="3"/>
      <c r="B11" s="3"/>
      <c r="C11" s="3"/>
      <c r="D11" s="3"/>
    </row>
    <row r="13" spans="1:7">
      <c r="A13" s="96" t="s">
        <v>20</v>
      </c>
      <c r="B13" s="96"/>
    </row>
    <row r="14" spans="1:7">
      <c r="A14" s="95" t="s">
        <v>26</v>
      </c>
      <c r="B14" s="95"/>
      <c r="C14" s="95"/>
      <c r="D14" s="95"/>
    </row>
    <row r="15" spans="1:7">
      <c r="A15" s="96" t="s">
        <v>28</v>
      </c>
      <c r="B15" s="96"/>
      <c r="C15" s="96"/>
      <c r="D15" s="96"/>
    </row>
    <row r="16" spans="1:7">
      <c r="A16" s="96" t="s">
        <v>25</v>
      </c>
      <c r="B16" s="96"/>
      <c r="C16" s="96"/>
      <c r="D16" s="96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H74"/>
  <sheetViews>
    <sheetView tabSelected="1" topLeftCell="A13" zoomScale="90" zoomScaleNormal="90" workbookViewId="0">
      <selection activeCell="G27" sqref="G27"/>
    </sheetView>
  </sheetViews>
  <sheetFormatPr defaultColWidth="9.09765625" defaultRowHeight="23.25"/>
  <cols>
    <col min="1" max="1" width="5.5" style="7" customWidth="1"/>
    <col min="2" max="2" width="33.5" style="4" customWidth="1"/>
    <col min="3" max="3" width="14.19921875" style="7" customWidth="1"/>
    <col min="4" max="4" width="8" style="7" customWidth="1"/>
    <col min="5" max="5" width="22.19921875" style="4" customWidth="1"/>
    <col min="6" max="6" width="22.796875" style="4" customWidth="1"/>
    <col min="7" max="7" width="23.8984375" style="4" customWidth="1"/>
    <col min="8" max="8" width="24.09765625" style="4" customWidth="1"/>
    <col min="9" max="16384" width="9.09765625" style="4"/>
  </cols>
  <sheetData>
    <row r="1" spans="1:8" ht="26.25" customHeight="1">
      <c r="A1" s="107" t="s">
        <v>40</v>
      </c>
      <c r="B1" s="107"/>
      <c r="C1" s="107"/>
      <c r="D1" s="107"/>
      <c r="E1" s="107"/>
      <c r="F1" s="107"/>
      <c r="G1" s="107"/>
      <c r="H1" s="8" t="s">
        <v>10</v>
      </c>
    </row>
    <row r="2" spans="1:8" ht="26.25" customHeight="1">
      <c r="A2" s="104" t="s">
        <v>21</v>
      </c>
      <c r="B2" s="104"/>
      <c r="C2" s="104"/>
      <c r="D2" s="104"/>
      <c r="E2" s="104"/>
      <c r="F2" s="104"/>
      <c r="G2" s="104"/>
    </row>
    <row r="3" spans="1:8" ht="26.25" customHeight="1">
      <c r="A3" s="9" t="s">
        <v>0</v>
      </c>
      <c r="B3" s="9" t="s">
        <v>1</v>
      </c>
      <c r="C3" s="9" t="s">
        <v>2</v>
      </c>
      <c r="D3" s="9" t="s">
        <v>35</v>
      </c>
      <c r="E3" s="9" t="s">
        <v>5</v>
      </c>
      <c r="F3" s="9" t="s">
        <v>7</v>
      </c>
      <c r="G3" s="9" t="s">
        <v>8</v>
      </c>
      <c r="H3" s="9" t="s">
        <v>29</v>
      </c>
    </row>
    <row r="4" spans="1:8" ht="26.25" customHeight="1">
      <c r="A4" s="10"/>
      <c r="B4" s="10"/>
      <c r="C4" s="10" t="s">
        <v>3</v>
      </c>
      <c r="D4" s="10" t="s">
        <v>36</v>
      </c>
      <c r="E4" s="10" t="s">
        <v>32</v>
      </c>
      <c r="F4" s="10" t="s">
        <v>31</v>
      </c>
      <c r="G4" s="10" t="s">
        <v>9</v>
      </c>
      <c r="H4" s="10" t="s">
        <v>30</v>
      </c>
    </row>
    <row r="5" spans="1:8" ht="26.25" customHeight="1">
      <c r="A5" s="1">
        <v>1</v>
      </c>
      <c r="B5" s="11" t="s">
        <v>41</v>
      </c>
      <c r="C5" s="12">
        <v>4750</v>
      </c>
      <c r="D5" s="1" t="s">
        <v>13</v>
      </c>
      <c r="E5" s="13" t="s">
        <v>37</v>
      </c>
      <c r="F5" s="14" t="str">
        <f>E5</f>
        <v>นายธีรโชติ  กีรติบริบูรณ์</v>
      </c>
      <c r="G5" s="15" t="s">
        <v>11</v>
      </c>
      <c r="H5" s="16" t="s">
        <v>43</v>
      </c>
    </row>
    <row r="6" spans="1:8" ht="26.25" customHeight="1">
      <c r="A6" s="2"/>
      <c r="B6" s="17" t="s">
        <v>42</v>
      </c>
      <c r="C6" s="18"/>
      <c r="D6" s="19"/>
      <c r="E6" s="20">
        <f>SUM(C5)</f>
        <v>4750</v>
      </c>
      <c r="F6" s="21">
        <f>E6</f>
        <v>4750</v>
      </c>
      <c r="G6" s="17"/>
      <c r="H6" s="22">
        <v>240941</v>
      </c>
    </row>
    <row r="7" spans="1:8" ht="26.25" customHeight="1">
      <c r="A7" s="1">
        <v>2</v>
      </c>
      <c r="B7" s="11" t="s">
        <v>44</v>
      </c>
      <c r="C7" s="12">
        <v>450</v>
      </c>
      <c r="D7" s="1" t="s">
        <v>13</v>
      </c>
      <c r="E7" s="13" t="s">
        <v>46</v>
      </c>
      <c r="F7" s="14" t="str">
        <f>E7</f>
        <v>หจก.เพาเวอร์ปริ้น ซัพพลาย</v>
      </c>
      <c r="G7" s="15" t="s">
        <v>11</v>
      </c>
      <c r="H7" s="16" t="s">
        <v>47</v>
      </c>
    </row>
    <row r="8" spans="1:8" ht="26.25" customHeight="1">
      <c r="A8" s="2"/>
      <c r="B8" s="17" t="s">
        <v>45</v>
      </c>
      <c r="C8" s="18"/>
      <c r="D8" s="19"/>
      <c r="E8" s="20">
        <f>SUM(C7)</f>
        <v>450</v>
      </c>
      <c r="F8" s="21">
        <f>E8</f>
        <v>450</v>
      </c>
      <c r="G8" s="17"/>
      <c r="H8" s="22">
        <v>240947</v>
      </c>
    </row>
    <row r="9" spans="1:8" ht="26.25" customHeight="1">
      <c r="A9" s="23">
        <v>3</v>
      </c>
      <c r="B9" s="24" t="s">
        <v>48</v>
      </c>
      <c r="C9" s="25">
        <v>450</v>
      </c>
      <c r="D9" s="23" t="s">
        <v>13</v>
      </c>
      <c r="E9" s="13" t="s">
        <v>46</v>
      </c>
      <c r="F9" s="14" t="str">
        <f t="shared" ref="F9:F21" si="0">E9</f>
        <v>หจก.เพาเวอร์ปริ้น ซัพพลาย</v>
      </c>
      <c r="G9" s="15" t="s">
        <v>11</v>
      </c>
      <c r="H9" s="26" t="s">
        <v>49</v>
      </c>
    </row>
    <row r="10" spans="1:8" ht="26.25" customHeight="1">
      <c r="A10" s="2"/>
      <c r="B10" s="17" t="s">
        <v>38</v>
      </c>
      <c r="C10" s="18"/>
      <c r="D10" s="19"/>
      <c r="E10" s="20">
        <f t="shared" ref="E10" si="1">SUM(C9)</f>
        <v>450</v>
      </c>
      <c r="F10" s="21">
        <f t="shared" si="0"/>
        <v>450</v>
      </c>
      <c r="G10" s="17"/>
      <c r="H10" s="27">
        <v>240947</v>
      </c>
    </row>
    <row r="11" spans="1:8" ht="26.25" customHeight="1">
      <c r="A11" s="1">
        <v>4</v>
      </c>
      <c r="B11" s="16" t="s">
        <v>50</v>
      </c>
      <c r="C11" s="28">
        <v>450</v>
      </c>
      <c r="D11" s="23" t="s">
        <v>13</v>
      </c>
      <c r="E11" s="13" t="s">
        <v>46</v>
      </c>
      <c r="F11" s="14" t="str">
        <f t="shared" si="0"/>
        <v>หจก.เพาเวอร์ปริ้น ซัพพลาย</v>
      </c>
      <c r="G11" s="29" t="s">
        <v>11</v>
      </c>
      <c r="H11" s="16" t="s">
        <v>52</v>
      </c>
    </row>
    <row r="12" spans="1:8" ht="26.25" customHeight="1">
      <c r="A12" s="2"/>
      <c r="B12" s="30" t="s">
        <v>51</v>
      </c>
      <c r="C12" s="31"/>
      <c r="D12" s="2"/>
      <c r="E12" s="20">
        <f t="shared" ref="E12" si="2">SUM(C11)</f>
        <v>450</v>
      </c>
      <c r="F12" s="21">
        <f t="shared" si="0"/>
        <v>450</v>
      </c>
      <c r="G12" s="32"/>
      <c r="H12" s="22">
        <v>240947</v>
      </c>
    </row>
    <row r="13" spans="1:8" ht="26.25" customHeight="1">
      <c r="A13" s="1">
        <v>5</v>
      </c>
      <c r="B13" s="33" t="s">
        <v>53</v>
      </c>
      <c r="C13" s="28">
        <v>9800</v>
      </c>
      <c r="D13" s="23" t="s">
        <v>13</v>
      </c>
      <c r="E13" s="13" t="s">
        <v>55</v>
      </c>
      <c r="F13" s="14" t="str">
        <f>E13</f>
        <v>หจก.รุ่งทรัพย์ วอเตอร์ เวอร์ค</v>
      </c>
      <c r="G13" s="34" t="s">
        <v>11</v>
      </c>
      <c r="H13" s="5" t="s">
        <v>56</v>
      </c>
    </row>
    <row r="14" spans="1:8" ht="26.25" customHeight="1">
      <c r="A14" s="2"/>
      <c r="B14" s="3" t="s">
        <v>54</v>
      </c>
      <c r="C14" s="31"/>
      <c r="D14" s="2"/>
      <c r="E14" s="20">
        <f t="shared" ref="E14" si="3">SUM(C13)</f>
        <v>9800</v>
      </c>
      <c r="F14" s="21">
        <f t="shared" si="0"/>
        <v>9800</v>
      </c>
      <c r="G14" s="17"/>
      <c r="H14" s="22">
        <v>240953</v>
      </c>
    </row>
    <row r="15" spans="1:8" ht="26.25" customHeight="1">
      <c r="A15" s="1">
        <v>6</v>
      </c>
      <c r="B15" s="35" t="s">
        <v>57</v>
      </c>
      <c r="C15" s="12">
        <v>2500</v>
      </c>
      <c r="D15" s="1" t="s">
        <v>13</v>
      </c>
      <c r="E15" s="13" t="s">
        <v>59</v>
      </c>
      <c r="F15" s="14" t="str">
        <f t="shared" ref="F15:F16" si="4">E15</f>
        <v>ร้านตุลย์ ซีร็อกซ์</v>
      </c>
      <c r="G15" s="15" t="s">
        <v>11</v>
      </c>
      <c r="H15" s="26" t="s">
        <v>60</v>
      </c>
    </row>
    <row r="16" spans="1:8" ht="26.25" customHeight="1">
      <c r="A16" s="2"/>
      <c r="B16" s="36" t="s">
        <v>58</v>
      </c>
      <c r="C16" s="18"/>
      <c r="D16" s="19"/>
      <c r="E16" s="20">
        <f t="shared" ref="E16" si="5">SUM(C15)</f>
        <v>2500</v>
      </c>
      <c r="F16" s="21">
        <f t="shared" si="4"/>
        <v>2500</v>
      </c>
      <c r="G16" s="17"/>
      <c r="H16" s="22">
        <v>240955</v>
      </c>
    </row>
    <row r="17" spans="1:8" ht="26.25" customHeight="1">
      <c r="A17" s="1">
        <v>7</v>
      </c>
      <c r="B17" s="35" t="s">
        <v>61</v>
      </c>
      <c r="C17" s="12">
        <v>450</v>
      </c>
      <c r="D17" s="1" t="s">
        <v>13</v>
      </c>
      <c r="E17" s="13" t="s">
        <v>46</v>
      </c>
      <c r="F17" s="14" t="str">
        <f t="shared" si="0"/>
        <v>หจก.เพาเวอร์ปริ้น ซัพพลาย</v>
      </c>
      <c r="G17" s="15" t="s">
        <v>11</v>
      </c>
      <c r="H17" s="26" t="s">
        <v>62</v>
      </c>
    </row>
    <row r="18" spans="1:8" ht="26.25" customHeight="1">
      <c r="A18" s="2"/>
      <c r="B18" s="36" t="s">
        <v>58</v>
      </c>
      <c r="C18" s="18"/>
      <c r="D18" s="19"/>
      <c r="E18" s="20">
        <f t="shared" ref="E18" si="6">SUM(C17)</f>
        <v>450</v>
      </c>
      <c r="F18" s="21">
        <f t="shared" si="0"/>
        <v>450</v>
      </c>
      <c r="G18" s="17"/>
      <c r="H18" s="22">
        <v>240955</v>
      </c>
    </row>
    <row r="19" spans="1:8" ht="26.25" customHeight="1">
      <c r="A19" s="23">
        <v>8</v>
      </c>
      <c r="B19" s="35" t="s">
        <v>63</v>
      </c>
      <c r="C19" s="12">
        <v>450</v>
      </c>
      <c r="D19" s="1" t="s">
        <v>13</v>
      </c>
      <c r="E19" s="13" t="s">
        <v>46</v>
      </c>
      <c r="F19" s="14" t="str">
        <f t="shared" si="0"/>
        <v>หจก.เพาเวอร์ปริ้น ซัพพลาย</v>
      </c>
      <c r="G19" s="15" t="s">
        <v>11</v>
      </c>
      <c r="H19" s="16" t="s">
        <v>65</v>
      </c>
    </row>
    <row r="20" spans="1:8" ht="26.25" customHeight="1">
      <c r="A20" s="2"/>
      <c r="B20" s="36" t="s">
        <v>64</v>
      </c>
      <c r="C20" s="18"/>
      <c r="D20" s="19"/>
      <c r="E20" s="20">
        <f t="shared" ref="E20" si="7">SUM(C19)</f>
        <v>450</v>
      </c>
      <c r="F20" s="21">
        <f t="shared" si="0"/>
        <v>450</v>
      </c>
      <c r="G20" s="17"/>
      <c r="H20" s="22">
        <v>240955</v>
      </c>
    </row>
    <row r="21" spans="1:8" ht="26.25" customHeight="1">
      <c r="A21" s="37">
        <v>9</v>
      </c>
      <c r="B21" s="38" t="s">
        <v>66</v>
      </c>
      <c r="C21" s="39">
        <v>12000</v>
      </c>
      <c r="D21" s="40" t="s">
        <v>13</v>
      </c>
      <c r="E21" s="13" t="s">
        <v>37</v>
      </c>
      <c r="F21" s="14" t="str">
        <f t="shared" si="0"/>
        <v>นายธีรโชติ  กีรติบริบูรณ์</v>
      </c>
      <c r="G21" s="41" t="s">
        <v>11</v>
      </c>
      <c r="H21" s="16" t="s">
        <v>68</v>
      </c>
    </row>
    <row r="22" spans="1:8" ht="26.25" customHeight="1">
      <c r="A22" s="2"/>
      <c r="B22" s="36" t="s">
        <v>67</v>
      </c>
      <c r="C22" s="18"/>
      <c r="D22" s="19"/>
      <c r="E22" s="20">
        <f t="shared" ref="E22" si="8">SUM(C21)</f>
        <v>12000</v>
      </c>
      <c r="F22" s="21">
        <f t="shared" ref="F22" si="9">E22</f>
        <v>12000</v>
      </c>
      <c r="G22" s="17"/>
      <c r="H22" s="22">
        <v>240961</v>
      </c>
    </row>
    <row r="23" spans="1:8" ht="26.25" customHeight="1">
      <c r="A23" s="42">
        <v>10</v>
      </c>
      <c r="B23" s="38" t="s">
        <v>69</v>
      </c>
      <c r="C23" s="12">
        <v>2200</v>
      </c>
      <c r="D23" s="1" t="s">
        <v>13</v>
      </c>
      <c r="E23" s="13" t="s">
        <v>70</v>
      </c>
      <c r="F23" s="14" t="str">
        <f>E23</f>
        <v>ร้าน จี.จี. ซัพพลาย</v>
      </c>
      <c r="G23" s="15" t="s">
        <v>11</v>
      </c>
      <c r="H23" s="26" t="s">
        <v>71</v>
      </c>
    </row>
    <row r="24" spans="1:8" ht="26.25" customHeight="1">
      <c r="A24" s="23"/>
      <c r="B24" s="24" t="s">
        <v>33</v>
      </c>
      <c r="C24" s="25"/>
      <c r="D24" s="92"/>
      <c r="E24" s="29">
        <f t="shared" ref="E24" si="10">SUM(C23)</f>
        <v>2200</v>
      </c>
      <c r="F24" s="79">
        <f>E24</f>
        <v>2200</v>
      </c>
      <c r="G24" s="11"/>
      <c r="H24" s="48">
        <v>240961</v>
      </c>
    </row>
    <row r="25" spans="1:8" ht="26.25" customHeight="1">
      <c r="A25" s="44">
        <v>11</v>
      </c>
      <c r="B25" s="38" t="s">
        <v>72</v>
      </c>
      <c r="C25" s="94">
        <v>26000</v>
      </c>
      <c r="D25" s="1" t="s">
        <v>13</v>
      </c>
      <c r="E25" s="13" t="s">
        <v>74</v>
      </c>
      <c r="F25" s="14" t="str">
        <f>E25</f>
        <v>บจก.ทีวี (ไทยแลนด์)</v>
      </c>
      <c r="G25" s="72" t="s">
        <v>11</v>
      </c>
      <c r="H25" s="26" t="s">
        <v>75</v>
      </c>
    </row>
    <row r="26" spans="1:8" ht="26.25" customHeight="1">
      <c r="A26" s="42"/>
      <c r="B26" s="24" t="s">
        <v>73</v>
      </c>
      <c r="C26" s="52"/>
      <c r="D26" s="92"/>
      <c r="E26" s="54">
        <v>23600</v>
      </c>
      <c r="F26" s="79">
        <f>E26</f>
        <v>23600</v>
      </c>
      <c r="G26" s="56"/>
      <c r="H26" s="48">
        <v>240941</v>
      </c>
    </row>
    <row r="27" spans="1:8" ht="26.25" customHeight="1">
      <c r="A27" s="42"/>
      <c r="B27" s="45"/>
      <c r="C27" s="89"/>
      <c r="D27" s="23"/>
      <c r="E27" s="78" t="s">
        <v>76</v>
      </c>
      <c r="F27" s="79"/>
      <c r="G27" s="54"/>
      <c r="H27" s="5"/>
    </row>
    <row r="28" spans="1:8" ht="26.25" customHeight="1">
      <c r="A28" s="42"/>
      <c r="B28" s="5"/>
      <c r="C28" s="89"/>
      <c r="D28" s="23"/>
      <c r="E28" s="54">
        <v>24900</v>
      </c>
      <c r="F28" s="79"/>
      <c r="G28" s="56"/>
      <c r="H28" s="48"/>
    </row>
    <row r="29" spans="1:8" ht="26.25" customHeight="1">
      <c r="A29" s="42"/>
      <c r="B29" s="59"/>
      <c r="C29" s="89"/>
      <c r="D29" s="23"/>
      <c r="E29" s="78" t="s">
        <v>77</v>
      </c>
      <c r="F29" s="79"/>
      <c r="G29" s="54"/>
      <c r="H29" s="5"/>
    </row>
    <row r="30" spans="1:8" ht="26.25" customHeight="1">
      <c r="A30" s="73"/>
      <c r="B30" s="3"/>
      <c r="C30" s="74"/>
      <c r="D30" s="2"/>
      <c r="E30" s="93">
        <v>25900</v>
      </c>
      <c r="F30" s="21"/>
      <c r="G30" s="75"/>
      <c r="H30" s="43"/>
    </row>
    <row r="31" spans="1:8" ht="26.25" customHeight="1">
      <c r="A31" s="50"/>
      <c r="B31" s="51"/>
      <c r="C31" s="52"/>
      <c r="D31" s="53"/>
      <c r="E31" s="54"/>
      <c r="F31" s="55"/>
      <c r="G31" s="56"/>
      <c r="H31" s="57"/>
    </row>
    <row r="32" spans="1:8" ht="26.25" customHeight="1">
      <c r="A32" s="50"/>
      <c r="B32" s="51"/>
      <c r="C32" s="52"/>
      <c r="D32" s="53"/>
      <c r="E32" s="54"/>
      <c r="F32" s="55"/>
      <c r="G32" s="56"/>
      <c r="H32" s="57"/>
    </row>
    <row r="33" spans="1:8" ht="26.25" customHeight="1">
      <c r="A33" s="105" t="s">
        <v>12</v>
      </c>
      <c r="B33" s="105"/>
      <c r="C33" s="105"/>
      <c r="D33" s="105"/>
      <c r="E33" s="105"/>
      <c r="F33" s="105"/>
      <c r="G33" s="105"/>
      <c r="H33" s="105"/>
    </row>
    <row r="34" spans="1:8" ht="26.25" customHeight="1">
      <c r="A34" s="9" t="s">
        <v>0</v>
      </c>
      <c r="B34" s="9" t="s">
        <v>1</v>
      </c>
      <c r="C34" s="9" t="s">
        <v>2</v>
      </c>
      <c r="D34" s="9" t="s">
        <v>4</v>
      </c>
      <c r="E34" s="9" t="s">
        <v>5</v>
      </c>
      <c r="F34" s="9" t="s">
        <v>7</v>
      </c>
      <c r="G34" s="9" t="s">
        <v>8</v>
      </c>
      <c r="H34" s="9" t="s">
        <v>29</v>
      </c>
    </row>
    <row r="35" spans="1:8" ht="26.25" customHeight="1">
      <c r="A35" s="10"/>
      <c r="B35" s="10"/>
      <c r="C35" s="10" t="s">
        <v>3</v>
      </c>
      <c r="D35" s="10"/>
      <c r="E35" s="58" t="s">
        <v>6</v>
      </c>
      <c r="F35" s="58" t="s">
        <v>6</v>
      </c>
      <c r="G35" s="10" t="s">
        <v>9</v>
      </c>
      <c r="H35" s="10" t="s">
        <v>30</v>
      </c>
    </row>
    <row r="36" spans="1:8" ht="26.25" customHeight="1">
      <c r="A36" s="23">
        <v>12</v>
      </c>
      <c r="B36" s="59" t="s">
        <v>78</v>
      </c>
      <c r="C36" s="46">
        <v>3265</v>
      </c>
      <c r="D36" s="1" t="s">
        <v>13</v>
      </c>
      <c r="E36" s="13" t="s">
        <v>70</v>
      </c>
      <c r="F36" s="14" t="str">
        <f t="shared" ref="F36:F47" si="11">E36</f>
        <v>ร้าน จี.จี. ซัพพลาย</v>
      </c>
      <c r="G36" s="29" t="s">
        <v>11</v>
      </c>
      <c r="H36" s="16" t="s">
        <v>80</v>
      </c>
    </row>
    <row r="37" spans="1:8" ht="26.25" customHeight="1">
      <c r="A37" s="2"/>
      <c r="B37" s="3" t="s">
        <v>79</v>
      </c>
      <c r="C37" s="47"/>
      <c r="D37" s="2"/>
      <c r="E37" s="20">
        <f t="shared" ref="E37" si="12">SUM(C36)</f>
        <v>3265</v>
      </c>
      <c r="F37" s="21">
        <f t="shared" ref="F37" si="13">E37</f>
        <v>3265</v>
      </c>
      <c r="G37" s="32"/>
      <c r="H37" s="43">
        <v>240953</v>
      </c>
    </row>
    <row r="38" spans="1:8" ht="26.25" customHeight="1">
      <c r="A38" s="60">
        <v>13</v>
      </c>
      <c r="B38" s="61" t="s">
        <v>81</v>
      </c>
      <c r="C38" s="62">
        <v>52970</v>
      </c>
      <c r="D38" s="1" t="s">
        <v>13</v>
      </c>
      <c r="E38" s="13" t="s">
        <v>83</v>
      </c>
      <c r="F38" s="14" t="str">
        <f t="shared" si="11"/>
        <v>ร้านสมนึก การไฟฟ้า</v>
      </c>
      <c r="G38" s="41" t="s">
        <v>11</v>
      </c>
      <c r="H38" s="5" t="s">
        <v>84</v>
      </c>
    </row>
    <row r="39" spans="1:8" ht="26.25" customHeight="1">
      <c r="A39" s="2"/>
      <c r="B39" s="3" t="s">
        <v>82</v>
      </c>
      <c r="C39" s="47"/>
      <c r="D39" s="2"/>
      <c r="E39" s="20">
        <f t="shared" ref="E39" si="14">SUM(C38)</f>
        <v>52970</v>
      </c>
      <c r="F39" s="21">
        <f t="shared" si="11"/>
        <v>52970</v>
      </c>
      <c r="G39" s="17"/>
      <c r="H39" s="48">
        <v>240953</v>
      </c>
    </row>
    <row r="40" spans="1:8" ht="26.25" customHeight="1">
      <c r="A40" s="37">
        <v>14</v>
      </c>
      <c r="B40" s="59" t="s">
        <v>85</v>
      </c>
      <c r="C40" s="63">
        <v>2700</v>
      </c>
      <c r="D40" s="40" t="s">
        <v>13</v>
      </c>
      <c r="E40" s="13" t="s">
        <v>70</v>
      </c>
      <c r="F40" s="14" t="str">
        <f t="shared" si="11"/>
        <v>ร้าน จี.จี. ซัพพลาย</v>
      </c>
      <c r="G40" s="64" t="s">
        <v>11</v>
      </c>
      <c r="H40" s="65" t="s">
        <v>86</v>
      </c>
    </row>
    <row r="41" spans="1:8" ht="26.25" customHeight="1">
      <c r="A41" s="23"/>
      <c r="B41" s="3" t="s">
        <v>79</v>
      </c>
      <c r="C41" s="47"/>
      <c r="D41" s="2"/>
      <c r="E41" s="20">
        <f t="shared" ref="E41" si="15">SUM(C40)</f>
        <v>2700</v>
      </c>
      <c r="F41" s="21">
        <f t="shared" si="11"/>
        <v>2700</v>
      </c>
      <c r="G41" s="32"/>
      <c r="H41" s="43">
        <v>240953</v>
      </c>
    </row>
    <row r="42" spans="1:8" ht="26.25" customHeight="1">
      <c r="A42" s="1">
        <v>15</v>
      </c>
      <c r="B42" s="45" t="s">
        <v>87</v>
      </c>
      <c r="C42" s="46">
        <v>6614</v>
      </c>
      <c r="D42" s="1" t="s">
        <v>13</v>
      </c>
      <c r="E42" s="13" t="s">
        <v>70</v>
      </c>
      <c r="F42" s="14" t="str">
        <f t="shared" si="11"/>
        <v>ร้าน จี.จี. ซัพพลาย</v>
      </c>
      <c r="G42" s="34" t="s">
        <v>11</v>
      </c>
      <c r="H42" s="5" t="s">
        <v>89</v>
      </c>
    </row>
    <row r="43" spans="1:8" ht="26.25" customHeight="1">
      <c r="A43" s="2"/>
      <c r="B43" s="3" t="s">
        <v>88</v>
      </c>
      <c r="C43" s="47"/>
      <c r="D43" s="2"/>
      <c r="E43" s="20">
        <f t="shared" ref="E43" si="16">SUM(C42)</f>
        <v>6614</v>
      </c>
      <c r="F43" s="21">
        <f t="shared" si="11"/>
        <v>6614</v>
      </c>
      <c r="G43" s="17"/>
      <c r="H43" s="43">
        <v>240953</v>
      </c>
    </row>
    <row r="44" spans="1:8" ht="26.25" customHeight="1">
      <c r="A44" s="23">
        <v>16</v>
      </c>
      <c r="B44" s="59" t="s">
        <v>90</v>
      </c>
      <c r="C44" s="46">
        <v>3365</v>
      </c>
      <c r="D44" s="1" t="s">
        <v>13</v>
      </c>
      <c r="E44" s="13" t="s">
        <v>91</v>
      </c>
      <c r="F44" s="66" t="str">
        <f>E44</f>
        <v>นางธัญภรณ์  คำแขก</v>
      </c>
      <c r="G44" s="34" t="s">
        <v>11</v>
      </c>
      <c r="H44" s="16" t="s">
        <v>92</v>
      </c>
    </row>
    <row r="45" spans="1:8" ht="26.25" customHeight="1">
      <c r="A45" s="2"/>
      <c r="B45" s="3" t="s">
        <v>82</v>
      </c>
      <c r="C45" s="47"/>
      <c r="D45" s="2"/>
      <c r="E45" s="20">
        <f t="shared" ref="E45" si="17">SUM(C44)</f>
        <v>3365</v>
      </c>
      <c r="F45" s="21">
        <f t="shared" ref="F45" si="18">E45</f>
        <v>3365</v>
      </c>
      <c r="G45" s="17"/>
      <c r="H45" s="43">
        <v>240953</v>
      </c>
    </row>
    <row r="46" spans="1:8" ht="26.25" customHeight="1">
      <c r="A46" s="1">
        <v>17</v>
      </c>
      <c r="B46" s="35" t="s">
        <v>93</v>
      </c>
      <c r="C46" s="49">
        <v>1391</v>
      </c>
      <c r="D46" s="1" t="s">
        <v>13</v>
      </c>
      <c r="E46" s="13" t="s">
        <v>94</v>
      </c>
      <c r="F46" s="14" t="str">
        <f t="shared" si="11"/>
        <v>หจก.ประยงค์กลการ (1999)</v>
      </c>
      <c r="G46" s="67" t="s">
        <v>11</v>
      </c>
      <c r="H46" s="16" t="s">
        <v>95</v>
      </c>
    </row>
    <row r="47" spans="1:8" ht="26.25" customHeight="1">
      <c r="A47" s="2"/>
      <c r="B47" s="36" t="s">
        <v>82</v>
      </c>
      <c r="C47" s="47"/>
      <c r="D47" s="2"/>
      <c r="E47" s="20">
        <f t="shared" ref="E47" si="19">SUM(C46)</f>
        <v>1391</v>
      </c>
      <c r="F47" s="21">
        <f t="shared" si="11"/>
        <v>1391</v>
      </c>
      <c r="G47" s="32"/>
      <c r="H47" s="43">
        <v>240953</v>
      </c>
    </row>
    <row r="48" spans="1:8" ht="26.25" customHeight="1">
      <c r="A48" s="23">
        <v>18</v>
      </c>
      <c r="B48" s="68" t="s">
        <v>96</v>
      </c>
      <c r="C48" s="46">
        <v>18075</v>
      </c>
      <c r="D48" s="23" t="s">
        <v>13</v>
      </c>
      <c r="E48" s="69" t="s">
        <v>70</v>
      </c>
      <c r="F48" s="45" t="str">
        <f>E48</f>
        <v>ร้าน จี.จี. ซัพพลาย</v>
      </c>
      <c r="G48" s="34" t="s">
        <v>11</v>
      </c>
      <c r="H48" s="27" t="s">
        <v>97</v>
      </c>
    </row>
    <row r="49" spans="1:8" ht="26.25" customHeight="1">
      <c r="A49" s="23"/>
      <c r="B49" s="70" t="s">
        <v>33</v>
      </c>
      <c r="C49" s="46"/>
      <c r="D49" s="23"/>
      <c r="E49" s="20">
        <f t="shared" ref="E49" si="20">SUM(C48)</f>
        <v>18075</v>
      </c>
      <c r="F49" s="21">
        <f t="shared" ref="F49" si="21">E49</f>
        <v>18075</v>
      </c>
      <c r="G49" s="11"/>
      <c r="H49" s="48">
        <v>240953</v>
      </c>
    </row>
    <row r="50" spans="1:8" ht="26.25" customHeight="1">
      <c r="A50" s="44">
        <v>19</v>
      </c>
      <c r="B50" s="35" t="s">
        <v>98</v>
      </c>
      <c r="C50" s="71">
        <v>6532</v>
      </c>
      <c r="D50" s="1" t="s">
        <v>13</v>
      </c>
      <c r="E50" s="13" t="s">
        <v>70</v>
      </c>
      <c r="F50" s="14" t="str">
        <f>E50</f>
        <v>ร้าน จี.จี. ซัพพลาย</v>
      </c>
      <c r="G50" s="72" t="s">
        <v>11</v>
      </c>
      <c r="H50" s="16" t="s">
        <v>99</v>
      </c>
    </row>
    <row r="51" spans="1:8" ht="26.25" customHeight="1">
      <c r="A51" s="73"/>
      <c r="B51" s="36" t="s">
        <v>33</v>
      </c>
      <c r="C51" s="74"/>
      <c r="D51" s="2"/>
      <c r="E51" s="20">
        <f t="shared" ref="E51" si="22">SUM(C50)</f>
        <v>6532</v>
      </c>
      <c r="F51" s="21">
        <f t="shared" ref="F51:F55" si="23">E51</f>
        <v>6532</v>
      </c>
      <c r="G51" s="75"/>
      <c r="H51" s="43">
        <v>240953</v>
      </c>
    </row>
    <row r="52" spans="1:8" ht="26.25" customHeight="1">
      <c r="A52" s="1">
        <v>20</v>
      </c>
      <c r="B52" s="16" t="s">
        <v>100</v>
      </c>
      <c r="C52" s="12">
        <v>1369.05</v>
      </c>
      <c r="D52" s="1" t="s">
        <v>13</v>
      </c>
      <c r="E52" s="13" t="s">
        <v>102</v>
      </c>
      <c r="F52" s="14" t="str">
        <f>E52</f>
        <v>หจก.เด่นห้าปิโตรเลียม</v>
      </c>
      <c r="G52" s="15" t="s">
        <v>11</v>
      </c>
      <c r="H52" s="16" t="s">
        <v>103</v>
      </c>
    </row>
    <row r="53" spans="1:8" ht="26.25" customHeight="1">
      <c r="A53" s="2"/>
      <c r="B53" s="3" t="s">
        <v>101</v>
      </c>
      <c r="C53" s="18"/>
      <c r="D53" s="2"/>
      <c r="E53" s="20">
        <f t="shared" ref="E53" si="24">SUM(C52)</f>
        <v>1369.05</v>
      </c>
      <c r="F53" s="21">
        <f t="shared" ref="F53" si="25">E53</f>
        <v>1369.05</v>
      </c>
      <c r="G53" s="17"/>
      <c r="H53" s="22">
        <v>240954</v>
      </c>
    </row>
    <row r="54" spans="1:8" ht="26.25" customHeight="1">
      <c r="A54" s="1">
        <v>21</v>
      </c>
      <c r="B54" s="16" t="s">
        <v>104</v>
      </c>
      <c r="C54" s="12">
        <v>1300</v>
      </c>
      <c r="D54" s="1" t="s">
        <v>13</v>
      </c>
      <c r="E54" s="13" t="s">
        <v>70</v>
      </c>
      <c r="F54" s="14" t="str">
        <f>E54</f>
        <v>ร้าน จี.จี. ซัพพลาย</v>
      </c>
      <c r="G54" s="15" t="s">
        <v>11</v>
      </c>
      <c r="H54" s="16" t="s">
        <v>106</v>
      </c>
    </row>
    <row r="55" spans="1:8" ht="26.25" customHeight="1">
      <c r="A55" s="2"/>
      <c r="B55" s="3" t="s">
        <v>105</v>
      </c>
      <c r="C55" s="18"/>
      <c r="D55" s="2"/>
      <c r="E55" s="20">
        <f t="shared" ref="E55" si="26">SUM(C54)</f>
        <v>1300</v>
      </c>
      <c r="F55" s="21">
        <f t="shared" si="23"/>
        <v>1300</v>
      </c>
      <c r="G55" s="17"/>
      <c r="H55" s="22">
        <v>240955</v>
      </c>
    </row>
    <row r="56" spans="1:8" ht="26.25" customHeight="1">
      <c r="A56" s="76">
        <v>22</v>
      </c>
      <c r="B56" s="24" t="s">
        <v>107</v>
      </c>
      <c r="C56" s="77">
        <v>5002</v>
      </c>
      <c r="D56" s="37" t="s">
        <v>13</v>
      </c>
      <c r="E56" s="78" t="s">
        <v>39</v>
      </c>
      <c r="F56" s="79" t="str">
        <f>E56</f>
        <v>ร้านสินไพศาล</v>
      </c>
      <c r="G56" s="80" t="s">
        <v>11</v>
      </c>
      <c r="H56" s="5" t="s">
        <v>108</v>
      </c>
    </row>
    <row r="57" spans="1:8" ht="26.25" customHeight="1">
      <c r="A57" s="73"/>
      <c r="B57" s="36" t="s">
        <v>33</v>
      </c>
      <c r="C57" s="81"/>
      <c r="D57" s="19"/>
      <c r="E57" s="20">
        <f t="shared" ref="E57" si="27">SUM(C56)</f>
        <v>5002</v>
      </c>
      <c r="F57" s="21">
        <f t="shared" ref="F57:F59" si="28">E57</f>
        <v>5002</v>
      </c>
      <c r="G57" s="75"/>
      <c r="H57" s="43">
        <v>240955</v>
      </c>
    </row>
    <row r="58" spans="1:8" ht="26.25" customHeight="1">
      <c r="A58" s="44">
        <v>23</v>
      </c>
      <c r="B58" s="61" t="s">
        <v>110</v>
      </c>
      <c r="C58" s="71">
        <v>1060</v>
      </c>
      <c r="D58" s="1" t="s">
        <v>13</v>
      </c>
      <c r="E58" s="78" t="s">
        <v>70</v>
      </c>
      <c r="F58" s="79" t="str">
        <f>E58</f>
        <v>ร้าน จี.จี. ซัพพลาย</v>
      </c>
      <c r="G58" s="82" t="s">
        <v>11</v>
      </c>
      <c r="H58" s="16" t="s">
        <v>111</v>
      </c>
    </row>
    <row r="59" spans="1:8" ht="26.25" customHeight="1">
      <c r="A59" s="73"/>
      <c r="B59" s="3" t="s">
        <v>33</v>
      </c>
      <c r="C59" s="74"/>
      <c r="D59" s="2"/>
      <c r="E59" s="20">
        <f t="shared" ref="E59" si="29">SUM(C58)</f>
        <v>1060</v>
      </c>
      <c r="F59" s="21">
        <f t="shared" si="28"/>
        <v>1060</v>
      </c>
      <c r="G59" s="75"/>
      <c r="H59" s="43">
        <v>240959</v>
      </c>
    </row>
    <row r="60" spans="1:8" ht="26.25" customHeight="1">
      <c r="A60" s="76">
        <v>24</v>
      </c>
      <c r="B60" s="83" t="s">
        <v>109</v>
      </c>
      <c r="C60" s="77">
        <v>7891</v>
      </c>
      <c r="D60" s="37" t="s">
        <v>13</v>
      </c>
      <c r="E60" s="78" t="s">
        <v>112</v>
      </c>
      <c r="F60" s="79" t="str">
        <f>E60</f>
        <v>บจก.มิวนิคบุ๊ค เซ็นเตอร์</v>
      </c>
      <c r="G60" s="80" t="s">
        <v>11</v>
      </c>
      <c r="H60" s="5" t="s">
        <v>113</v>
      </c>
    </row>
    <row r="61" spans="1:8" ht="26.25" customHeight="1">
      <c r="A61" s="73"/>
      <c r="B61" s="36" t="s">
        <v>88</v>
      </c>
      <c r="C61" s="81"/>
      <c r="D61" s="19"/>
      <c r="E61" s="20">
        <f t="shared" ref="E61" si="30">SUM(C60)</f>
        <v>7891</v>
      </c>
      <c r="F61" s="21">
        <f>E61</f>
        <v>7891</v>
      </c>
      <c r="G61" s="75"/>
      <c r="H61" s="43">
        <v>240959</v>
      </c>
    </row>
    <row r="62" spans="1:8" ht="26.25" customHeight="1">
      <c r="A62" s="84"/>
      <c r="B62" s="85"/>
      <c r="C62" s="71"/>
      <c r="D62" s="84"/>
      <c r="E62" s="72"/>
      <c r="F62" s="86"/>
      <c r="G62" s="87"/>
      <c r="H62" s="88"/>
    </row>
    <row r="63" spans="1:8" ht="26.25" customHeight="1">
      <c r="A63" s="50"/>
      <c r="B63" s="51"/>
      <c r="C63" s="89"/>
      <c r="D63" s="50"/>
      <c r="E63" s="54"/>
      <c r="F63" s="55"/>
      <c r="G63" s="56"/>
      <c r="H63" s="90"/>
    </row>
    <row r="64" spans="1:8" ht="26.25" customHeight="1">
      <c r="A64" s="106" t="s">
        <v>24</v>
      </c>
      <c r="B64" s="106"/>
      <c r="C64" s="106"/>
      <c r="D64" s="106"/>
      <c r="E64" s="106"/>
      <c r="F64" s="106"/>
      <c r="G64" s="106"/>
      <c r="H64" s="106"/>
    </row>
    <row r="65" spans="1:8" ht="26.25" customHeight="1">
      <c r="A65" s="9" t="s">
        <v>0</v>
      </c>
      <c r="B65" s="9" t="s">
        <v>1</v>
      </c>
      <c r="C65" s="9" t="s">
        <v>2</v>
      </c>
      <c r="D65" s="9" t="s">
        <v>4</v>
      </c>
      <c r="E65" s="9" t="s">
        <v>5</v>
      </c>
      <c r="F65" s="9" t="s">
        <v>7</v>
      </c>
      <c r="G65" s="9" t="s">
        <v>8</v>
      </c>
      <c r="H65" s="9" t="s">
        <v>29</v>
      </c>
    </row>
    <row r="66" spans="1:8" ht="26.25" customHeight="1">
      <c r="A66" s="10"/>
      <c r="B66" s="10"/>
      <c r="C66" s="10" t="s">
        <v>3</v>
      </c>
      <c r="D66" s="10"/>
      <c r="E66" s="58" t="s">
        <v>6</v>
      </c>
      <c r="F66" s="58" t="s">
        <v>6</v>
      </c>
      <c r="G66" s="10" t="s">
        <v>9</v>
      </c>
      <c r="H66" s="10" t="s">
        <v>30</v>
      </c>
    </row>
    <row r="67" spans="1:8" ht="26.25" customHeight="1">
      <c r="A67" s="44">
        <v>25</v>
      </c>
      <c r="B67" s="61" t="s">
        <v>114</v>
      </c>
      <c r="C67" s="91">
        <v>500</v>
      </c>
      <c r="D67" s="1" t="s">
        <v>13</v>
      </c>
      <c r="E67" s="78" t="s">
        <v>115</v>
      </c>
      <c r="F67" s="79" t="str">
        <f>E67</f>
        <v>นางธัญภรณ์  อยู่อินทร์</v>
      </c>
      <c r="G67" s="82" t="s">
        <v>11</v>
      </c>
      <c r="H67" s="16" t="s">
        <v>116</v>
      </c>
    </row>
    <row r="68" spans="1:8" ht="26.25" customHeight="1">
      <c r="A68" s="73"/>
      <c r="B68" s="3" t="s">
        <v>82</v>
      </c>
      <c r="C68" s="74"/>
      <c r="D68" s="2"/>
      <c r="E68" s="20">
        <f t="shared" ref="E68" si="31">SUM(C67)</f>
        <v>500</v>
      </c>
      <c r="F68" s="21">
        <f t="shared" ref="F68:F72" si="32">E68</f>
        <v>500</v>
      </c>
      <c r="G68" s="75"/>
      <c r="H68" s="43">
        <v>240961</v>
      </c>
    </row>
    <row r="69" spans="1:8" ht="26.25" customHeight="1">
      <c r="A69" s="76">
        <v>26</v>
      </c>
      <c r="B69" s="83" t="s">
        <v>117</v>
      </c>
      <c r="C69" s="52">
        <v>1140</v>
      </c>
      <c r="D69" s="37" t="s">
        <v>13</v>
      </c>
      <c r="E69" s="78" t="s">
        <v>115</v>
      </c>
      <c r="F69" s="79" t="str">
        <f>E69</f>
        <v>นางธัญภรณ์  อยู่อินทร์</v>
      </c>
      <c r="G69" s="80" t="s">
        <v>11</v>
      </c>
      <c r="H69" s="5" t="s">
        <v>118</v>
      </c>
    </row>
    <row r="70" spans="1:8" ht="26.25" customHeight="1">
      <c r="A70" s="42"/>
      <c r="B70" s="24" t="s">
        <v>33</v>
      </c>
      <c r="C70" s="52"/>
      <c r="D70" s="92"/>
      <c r="E70" s="29">
        <f t="shared" ref="E70" si="33">SUM(C69)</f>
        <v>1140</v>
      </c>
      <c r="F70" s="79">
        <f t="shared" si="32"/>
        <v>1140</v>
      </c>
      <c r="G70" s="56"/>
      <c r="H70" s="48">
        <v>240961</v>
      </c>
    </row>
    <row r="71" spans="1:8" ht="26.25" customHeight="1">
      <c r="A71" s="44">
        <v>27</v>
      </c>
      <c r="B71" s="61" t="s">
        <v>119</v>
      </c>
      <c r="C71" s="71">
        <v>3000</v>
      </c>
      <c r="D71" s="1" t="s">
        <v>13</v>
      </c>
      <c r="E71" s="13" t="s">
        <v>70</v>
      </c>
      <c r="F71" s="14" t="str">
        <f>E71</f>
        <v>ร้าน จี.จี. ซัพพลาย</v>
      </c>
      <c r="G71" s="82" t="s">
        <v>11</v>
      </c>
      <c r="H71" s="16" t="s">
        <v>122</v>
      </c>
    </row>
    <row r="72" spans="1:8" ht="26.25" customHeight="1">
      <c r="A72" s="42"/>
      <c r="B72" s="5" t="s">
        <v>120</v>
      </c>
      <c r="C72" s="89"/>
      <c r="D72" s="23"/>
      <c r="E72" s="54">
        <f t="shared" ref="E72" si="34">SUM(C71)</f>
        <v>3000</v>
      </c>
      <c r="F72" s="79">
        <f t="shared" si="32"/>
        <v>3000</v>
      </c>
      <c r="G72" s="56"/>
      <c r="H72" s="48">
        <v>240962</v>
      </c>
    </row>
    <row r="73" spans="1:8" ht="26.25" customHeight="1">
      <c r="A73" s="76"/>
      <c r="B73" s="68" t="s">
        <v>121</v>
      </c>
      <c r="C73" s="77"/>
      <c r="D73" s="37" t="s">
        <v>13</v>
      </c>
      <c r="E73" s="78"/>
      <c r="F73" s="79">
        <f>E73</f>
        <v>0</v>
      </c>
      <c r="G73" s="80" t="s">
        <v>11</v>
      </c>
      <c r="H73" s="27"/>
    </row>
    <row r="74" spans="1:8" ht="26.25" customHeight="1">
      <c r="A74" s="73"/>
      <c r="B74" s="36"/>
      <c r="C74" s="81"/>
      <c r="D74" s="19"/>
      <c r="E74" s="93">
        <f t="shared" ref="E74" si="35">SUM(C73)</f>
        <v>0</v>
      </c>
      <c r="F74" s="21">
        <f>E74</f>
        <v>0</v>
      </c>
      <c r="G74" s="75"/>
      <c r="H74" s="43"/>
    </row>
  </sheetData>
  <mergeCells count="4">
    <mergeCell ref="A2:G2"/>
    <mergeCell ref="A33:H33"/>
    <mergeCell ref="A64:H64"/>
    <mergeCell ref="A1:G1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JPRINT130758</cp:lastModifiedBy>
  <cp:lastPrinted>2016-10-10T04:10:21Z</cp:lastPrinted>
  <dcterms:created xsi:type="dcterms:W3CDTF">2006-08-09T04:24:13Z</dcterms:created>
  <dcterms:modified xsi:type="dcterms:W3CDTF">2016-10-10T04:11:31Z</dcterms:modified>
</cp:coreProperties>
</file>