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ทั้งหมดอยู่ในนี้จร้า\งานพัสดุ 2560\รายงาน สขร. ประจำปีงบประมาณ 2560\ประจำเดือน พฤศจิกายน  2559\"/>
    </mc:Choice>
  </mc:AlternateContent>
  <bookViews>
    <workbookView xWindow="0" yWindow="0" windowWidth="17970" windowHeight="6180" tabRatio="195"/>
  </bookViews>
  <sheets>
    <sheet name="สรุป" sheetId="15" r:id="rId1"/>
    <sheet name="รายละเอียด" sheetId="16" r:id="rId2"/>
    <sheet name="Sheet3" sheetId="18" r:id="rId3"/>
  </sheets>
  <calcPr calcId="152511"/>
</workbook>
</file>

<file path=xl/calcChain.xml><?xml version="1.0" encoding="utf-8"?>
<calcChain xmlns="http://schemas.openxmlformats.org/spreadsheetml/2006/main">
  <c r="F112" i="16" l="1"/>
  <c r="F111" i="16"/>
  <c r="F96" i="16"/>
  <c r="F95" i="16"/>
  <c r="F86" i="16" l="1"/>
  <c r="F85" i="16"/>
  <c r="E84" i="16"/>
  <c r="F84" i="16" s="1"/>
  <c r="F83" i="16"/>
  <c r="E82" i="16"/>
  <c r="F82" i="16" s="1"/>
  <c r="F81" i="16"/>
  <c r="E74" i="16"/>
  <c r="F74" i="16" s="1"/>
  <c r="F73" i="16"/>
  <c r="E72" i="16"/>
  <c r="F72" i="16" s="1"/>
  <c r="F71" i="16"/>
  <c r="F65" i="16" l="1"/>
  <c r="F59" i="16"/>
  <c r="F57" i="16"/>
  <c r="F55" i="16"/>
  <c r="F48" i="16"/>
  <c r="F46" i="16"/>
  <c r="F44" i="16"/>
  <c r="F42" i="16"/>
  <c r="E45" i="16"/>
  <c r="F38" i="16"/>
  <c r="F13" i="16" l="1"/>
  <c r="E47" i="16" l="1"/>
  <c r="F47" i="16" s="1"/>
  <c r="E31" i="16" l="1"/>
  <c r="F31" i="16" s="1"/>
  <c r="E49" i="16"/>
  <c r="F49" i="16" s="1"/>
  <c r="F45" i="16"/>
  <c r="E43" i="16"/>
  <c r="F43" i="16" s="1"/>
  <c r="E41" i="16"/>
  <c r="F41" i="16" s="1"/>
  <c r="E39" i="16"/>
  <c r="F39" i="16" s="1"/>
  <c r="E37" i="16"/>
  <c r="F37" i="16" s="1"/>
  <c r="E35" i="16"/>
  <c r="F35" i="16" s="1"/>
  <c r="F60" i="16" l="1"/>
  <c r="F40" i="16" l="1"/>
  <c r="E56" i="16"/>
  <c r="F56" i="16" s="1"/>
  <c r="E58" i="16"/>
  <c r="F58" i="16" s="1"/>
  <c r="E16" i="16"/>
  <c r="F16" i="16" s="1"/>
  <c r="F15" i="16"/>
  <c r="E22" i="16" l="1"/>
  <c r="F22" i="16" s="1"/>
  <c r="E8" i="16" l="1"/>
  <c r="F8" i="16" s="1"/>
  <c r="F7" i="16"/>
  <c r="F36" i="16"/>
  <c r="F34" i="16"/>
  <c r="F30" i="16"/>
  <c r="E24" i="16"/>
  <c r="F24" i="16" s="1"/>
  <c r="F23" i="16"/>
  <c r="F21" i="16"/>
  <c r="E20" i="16"/>
  <c r="F20" i="16" s="1"/>
  <c r="F19" i="16"/>
  <c r="E18" i="16"/>
  <c r="F18" i="16" s="1"/>
  <c r="F17" i="16"/>
  <c r="E14" i="16"/>
  <c r="F14" i="16" s="1"/>
  <c r="F9" i="16"/>
  <c r="E10" i="16"/>
  <c r="F10" i="16" s="1"/>
  <c r="F5" i="16" l="1"/>
  <c r="E6" i="16"/>
  <c r="C7" i="15" l="1"/>
  <c r="F6" i="16" l="1"/>
</calcChain>
</file>

<file path=xl/sharedStrings.xml><?xml version="1.0" encoding="utf-8"?>
<sst xmlns="http://schemas.openxmlformats.org/spreadsheetml/2006/main" count="289" uniqueCount="166">
  <si>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</si>
  <si>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</si>
  <si>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</si>
  <si>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</si>
  <si>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</si>
  <si>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</si>
  <si>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</si>
  <si>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</si>
  <si>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</si>
  <si>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</si>
  <si>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</si>
  <si>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</si>
  <si>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</si>
  <si>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</si>
  <si>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</si>
  <si>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</si>
  <si>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</si>
  <si>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</si>
  <si>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</si>
  <si>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</si>
  <si>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</si>
  <si>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</si>
  <si>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</si>
  <si>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</si>
  <si>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</si>
  <si>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 xml:space="preserve">                                                     ผู้รายงาน</t>
  </si>
  <si>
    <t>.</t>
  </si>
  <si>
    <t>เลขที่และวันที่ของสัญญา</t>
  </si>
  <si>
    <t>หรือข้อตกลงในการซื้อหรือจ้าง</t>
  </si>
  <si>
    <t>ที่ตกลงซื้อหรือจ้าง  (บาท)</t>
  </si>
  <si>
    <t>รายชื่อ             (บาท)</t>
  </si>
  <si>
    <t>สำนักงานปลัด</t>
  </si>
  <si>
    <t xml:space="preserve"> </t>
  </si>
  <si>
    <t>วิธี</t>
  </si>
  <si>
    <t>ซื้อ/จ้าง</t>
  </si>
  <si>
    <t>กองการศึกษา</t>
  </si>
  <si>
    <t>กองช่าง</t>
  </si>
  <si>
    <t xml:space="preserve">                                 องค์การบริหารส่วนตำบลรอบเวียง</t>
  </si>
  <si>
    <t>จ้างเหมาด้านงานสำรวจ - เขียนแบบ ประมาณราคา</t>
  </si>
  <si>
    <t>จัดซื้ออาหารเสริม (นม) ศพด.</t>
  </si>
  <si>
    <t>กองการศึกษา ศาสนา วัฒนธรรม</t>
  </si>
  <si>
    <t>จัดซื้ออาหารเสริม (นม) โรงเรียน</t>
  </si>
  <si>
    <t>นายวชิระ  วรรณนิล</t>
  </si>
  <si>
    <t>นายผัด  นุวรรณ</t>
  </si>
  <si>
    <t>นางบัวเหลียว  สายนาคำ</t>
  </si>
  <si>
    <t>นางเรณู  สุวรรณ</t>
  </si>
  <si>
    <t>นายสายแทน  อินต๊ะสม</t>
  </si>
  <si>
    <t>นายชูศักดิ์  จาอุ๊ด</t>
  </si>
  <si>
    <t>นายนิราศ  สมณะ</t>
  </si>
  <si>
    <t>นายกฤษฎ์จารุพิชญ์  อุปนันท์</t>
  </si>
  <si>
    <t>นายกรวิชญ์  แก้วดุลดุก</t>
  </si>
  <si>
    <t>สหกรณ์โคนมเชียงราย</t>
  </si>
  <si>
    <t>แฟชั่น แฟบริค</t>
  </si>
  <si>
    <t>016/2560</t>
  </si>
  <si>
    <t>017/2560</t>
  </si>
  <si>
    <t>018/2560</t>
  </si>
  <si>
    <t>019/2560</t>
  </si>
  <si>
    <t>020/2560</t>
  </si>
  <si>
    <t>021/2560</t>
  </si>
  <si>
    <t>จ้างเหมาจัดหาอาหาร อาหารว่างพร้อมเครื่องดื่ม ตามโครง</t>
  </si>
  <si>
    <t>การส่งเสริมการจัดทำแผนพัฒนาท้องถิ่น</t>
  </si>
  <si>
    <t>นายธีรโชติ  กีรติบริบูรณ์</t>
  </si>
  <si>
    <t>026/2560</t>
  </si>
  <si>
    <t>จ้างเหมาจัดทำสถานที่ลอยกระทงบริเวณพื้นที่ริมน้ำหาด</t>
  </si>
  <si>
    <t>เชียงราย กงอการศึกษา</t>
  </si>
  <si>
    <t>นายปัญญา  เทพอาจ</t>
  </si>
  <si>
    <t>027/2560</t>
  </si>
  <si>
    <t>จ้างเหมาจัดทำป้ายอะคริลิคตามโครงการบรคิหารจัดการ</t>
  </si>
  <si>
    <t>ศูนย์บริการคนพิการ อบต.รอบเวียงและกิจกรรมส่งเสิรม</t>
  </si>
  <si>
    <t>พัฒนาชีวิตคนพิการ ตำบลรอบเวียง สำนักงานปลัด</t>
  </si>
  <si>
    <t>นายสมพงษ์  ฆัฒวาล</t>
  </si>
  <si>
    <t>028/2560</t>
  </si>
  <si>
    <t>จ้างเหมาทำความสะอาด ตรวจเช็ค เติมน้ำยาแอร์เครื่องปรับ</t>
  </si>
  <si>
    <t>อากาศ จำนวน 20 ชุด  สำนักงานปลัด</t>
  </si>
  <si>
    <t>นายศุภชัย  อุปนันท์</t>
  </si>
  <si>
    <t>029/2560</t>
  </si>
  <si>
    <t xml:space="preserve">จ้างเหมาซ่อมแซมรถจักรยานยนต์ ซูซุกิ รุ่น เบส </t>
  </si>
  <si>
    <t>ขตง-169 ชร. สำนักงานปลัด</t>
  </si>
  <si>
    <t xml:space="preserve">เอ ยานยนต์ </t>
  </si>
  <si>
    <t>030/2560</t>
  </si>
  <si>
    <t xml:space="preserve">จ้างเหมาซ่อมแซมเครื่องคอมพิวเตอร์ </t>
  </si>
  <si>
    <t>กองคลัง</t>
  </si>
  <si>
    <t>หจก. ไอที โปรเจค แอนด์ ฯ</t>
  </si>
  <si>
    <t>031/2560</t>
  </si>
  <si>
    <t>จ้างเหมาทำป้ายไวนิลตามโครงการรณรงค์ส่งเสริมสวม</t>
  </si>
  <si>
    <t>หมวกนิรภัย 100%</t>
  </si>
  <si>
    <t>หจก.เพาเวอร์ปริ้น ซัพพลาย</t>
  </si>
  <si>
    <t>032/2560</t>
  </si>
  <si>
    <t>จ้างเหมาจัดหาอาหารมื้อกลางวันและอาหารว่างพร้อม</t>
  </si>
  <si>
    <t>เครื่องดื่มมื้อเช้า สำนักงานปลัด</t>
  </si>
  <si>
    <t>นางนงคาร  ใจแพร่</t>
  </si>
  <si>
    <t>033/2560</t>
  </si>
  <si>
    <t>จ้างเหมาจัดหาอาหารว่างพร้อมเครื่องดื่ม สำหรับผู้เข้าร่วม</t>
  </si>
  <si>
    <t>ประชุมสภา อบต. สมัยวิสามัญ สมัยที่ 3 ครั้งที่ 1 สำนักปลัด</t>
  </si>
  <si>
    <t>034/2560</t>
  </si>
  <si>
    <t>จ้างเหมาจัดทำป้ายไวนิล ตามโครงการพิธีบำเพ็ญราชกุศล</t>
  </si>
  <si>
    <t>และน้อมรำลึกในพระมหากรุณาธิคุณ แด่พระบาทสมเด็จ</t>
  </si>
  <si>
    <t>พระปรมินทรมหาภูมิพลอดุลยเดช</t>
  </si>
  <si>
    <t>หจก.เพาเวอร์ ปริ้น</t>
  </si>
  <si>
    <t>035/2560</t>
  </si>
  <si>
    <t>จ้างเหมาจัดหาอาหารว่างพร้อมเครื่องดื่มตามโครงการรณรงค์</t>
  </si>
  <si>
    <t>และส่งเสริมการสวมหมวกนิรภัย 100% สำนักปลัด</t>
  </si>
  <si>
    <t>036/2560</t>
  </si>
  <si>
    <t>จ้างเหมางานประชาสัมพันธ์อำนวยสะดวกผู้มาติดต่องาน</t>
  </si>
  <si>
    <t>ราชการ งานจัดทำฎีกา สำนักงานปลัด</t>
  </si>
  <si>
    <t>037/2560</t>
  </si>
  <si>
    <t>จ้างเหมาบริการ รักษาความปลอดภัย อบต.รอบเวียง</t>
  </si>
  <si>
    <t>และดูแลบำรุงรักษาทรัพย์สิน สำนักงานปลัด</t>
  </si>
  <si>
    <t>038/2560</t>
  </si>
  <si>
    <t>จ้างเหมาดูแลบำรุงรักษาไม้ดอกไม้ประดับ และดูแลบำรุง</t>
  </si>
  <si>
    <t>รักษาพื้นที่บริเวณพื้นที่โดยรอบ อบต. สำนักปลัด</t>
  </si>
  <si>
    <t>0396/2560</t>
  </si>
  <si>
    <t>จ้างเหมาดูแลบำรุงรักษาความปลอดภัย บริเวณโดยรอบ</t>
  </si>
  <si>
    <t>ศูนย์บริหารจัดการแหล่งท่องเที่ยวหาดเชียงราย สำนักปลัด</t>
  </si>
  <si>
    <t>040/2560</t>
  </si>
  <si>
    <t>จ้างเหมาทำความสะอาดอาคาร สำนักงานเดิม</t>
  </si>
  <si>
    <t>041/2560</t>
  </si>
  <si>
    <t>จ้างเหมาทำความสะอาด อาคารที่ทำการ อบต. อาคาร</t>
  </si>
  <si>
    <t>หลังใหม่  สำนักงานปลัด</t>
  </si>
  <si>
    <t>042/2560</t>
  </si>
  <si>
    <t>จ้างเหมาปฏิบัติงานจัดทำแผนที่ภาษีและทะเบียนทรัพย์สิน</t>
  </si>
  <si>
    <t>ด้วยโปรแกรม (LTAX 3000 และ LTAX GIS)</t>
  </si>
  <si>
    <t>043/2560</t>
  </si>
  <si>
    <t>044/2560</t>
  </si>
  <si>
    <t xml:space="preserve">จ้างเหมาปฏิบัติงานธุรการ กองการศึกษา ศาสนา </t>
  </si>
  <si>
    <t xml:space="preserve">วัฒนธรรม </t>
  </si>
  <si>
    <t>045/2560</t>
  </si>
  <si>
    <t>จัดซื้อครุภัณฑ์สำนักงาน ชุดโซฟาไม้ Sola A</t>
  </si>
  <si>
    <t>บจก.ปีนัง เฟอร์นิเจอร์</t>
  </si>
  <si>
    <t>ร้านเชียงรายเฟอร์นิเจอร์</t>
  </si>
  <si>
    <t>หจก.ไอที โปรเจค ซัพพลาย</t>
  </si>
  <si>
    <t>จัดซื้อครุภัณฑ์เครื่องปรับอากาศ จำนวน  4 เครื่อง</t>
  </si>
  <si>
    <t>บจก.ทีวี ไทยแลนด์</t>
  </si>
  <si>
    <t>บริษัท พ.พานิชอิเลคทริคสแควร์ จำกัด</t>
  </si>
  <si>
    <t>บริษัท สามกิจ แมชชีนทูลส์ จำกัด</t>
  </si>
  <si>
    <t>จัดซื้อผ้าต่วน  วัสดุสำนักงาน</t>
  </si>
  <si>
    <t>จัดซื้อน้ำดื่ม ตามโครงการณรงค์และส่งเสริมการสวม</t>
  </si>
  <si>
    <t>หมวกนิรภัย 100% สำนักปลัด</t>
  </si>
  <si>
    <t>เค.พี น้ำดื่ม</t>
  </si>
  <si>
    <t xml:space="preserve"> - 4 -</t>
  </si>
  <si>
    <t>หจก.ท่าสายอลูมิเนียม</t>
  </si>
  <si>
    <t>001/2560</t>
  </si>
  <si>
    <t>หจก.จารุพงค์คอนสตรัคชั่น</t>
  </si>
  <si>
    <t>หจก.แสงสว่างการโยธา</t>
  </si>
  <si>
    <t>หจก.แสนอาษาก่อสร้าง</t>
  </si>
  <si>
    <t>บจก.ธัญวลัยธนกร</t>
  </si>
  <si>
    <t>สอบราคา</t>
  </si>
  <si>
    <t>กรณีพิเศษ</t>
  </si>
  <si>
    <t>จ้างเหมาโครงการก่อสร้างอาคารโรงจอดรถบรรทุก 6 ล้อ</t>
  </si>
  <si>
    <t>และรถ อบต.รอบเวียง</t>
  </si>
  <si>
    <t>002/2560</t>
  </si>
  <si>
    <t>หจก.บีทูเอ็นคอนสตรัคชั่น</t>
  </si>
  <si>
    <t xml:space="preserve"> - 5 -</t>
  </si>
  <si>
    <t>บจก.เวียงพานทวีภัณฑ์</t>
  </si>
  <si>
    <t>จ้างเหมาโครงการปรับปรุงฝ้าเพดานระบบไฟฟ้า พื้น</t>
  </si>
  <si>
    <t xml:space="preserve">ระเบียง และซ่อมแซมงานหลังคาทาสี อาคารประตู </t>
  </si>
  <si>
    <t>อลูมิเนียม พร้อมต่อเติมหลังคา กันสาดอาคารห้องประชุม</t>
  </si>
  <si>
    <t>003/2560</t>
  </si>
  <si>
    <t>หจก.จารุพงศ์คอนสตรัคชั่น</t>
  </si>
  <si>
    <t>บจก.ธัญวลัยฐนกร</t>
  </si>
  <si>
    <t xml:space="preserve">                                       สรุปผลการดำเนินการจัดซื้อจัดจ้างในรอบเดือน  พฤศจิกายน พ.ศ. 2559</t>
  </si>
  <si>
    <t>ประจำเดือน พฤศจิกายน  2559</t>
  </si>
  <si>
    <t>(นางสาววันเพ็ญ  ยะฝั้น)</t>
  </si>
  <si>
    <t xml:space="preserve">                                                               ผู้อำนวยการกองคลัง รักษาราชการแทน</t>
  </si>
  <si>
    <t>ยางมน หมู่ที่ 5</t>
  </si>
  <si>
    <t>จ้างเหมาโครงการต่อเติมหลังคากันสาด ศพด. บ้านป่า-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</si>
</sst>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4"/>
      <name val="Cordia New"/>
      <family val="2"/>
    </font>
    <font>
      <sz val="16"/>
      <color indexed="8"/>
      <name val="Angsana New"/>
      <family val="1"/>
    </font>
    <font>
      <b/>
      <sz val="18"/>
      <name val="Angsana New"/>
      <family val="1"/>
    </font>
    <font>
      <sz val="14"/>
      <color indexed="8"/>
      <name val="Angsana New"/>
      <family val="1"/>
    </font>
    <font>
      <sz val="12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25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/>
    <xf numFmtId="0" fontId="4" fillId="0" borderId="3" xfId="0" applyFont="1" applyBorder="1"/>
    <xf numFmtId="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Fill="1" applyBorder="1"/>
    <xf numFmtId="4" fontId="4" fillId="0" borderId="1" xfId="0" applyNumberFormat="1" applyFont="1" applyFill="1" applyBorder="1" applyAlignment="1">
      <alignment horizontal="right"/>
    </xf>
    <xf numFmtId="0" fontId="6" fillId="0" borderId="4" xfId="0" applyFont="1" applyBorder="1"/>
    <xf numFmtId="4" fontId="4" fillId="0" borderId="1" xfId="0" applyNumberFormat="1" applyFont="1" applyFill="1" applyBorder="1"/>
    <xf numFmtId="4" fontId="4" fillId="0" borderId="1" xfId="0" applyNumberFormat="1" applyFont="1" applyBorder="1"/>
    <xf numFmtId="0" fontId="4" fillId="0" borderId="1" xfId="0" applyFont="1" applyBorder="1"/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7" xfId="0" applyNumberFormat="1" applyFont="1" applyBorder="1"/>
    <xf numFmtId="4" fontId="4" fillId="0" borderId="2" xfId="0" applyNumberFormat="1" applyFont="1" applyFill="1" applyBorder="1"/>
    <xf numFmtId="14" fontId="4" fillId="0" borderId="2" xfId="0" applyNumberFormat="1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Fill="1" applyBorder="1" applyAlignment="1"/>
    <xf numFmtId="4" fontId="4" fillId="0" borderId="3" xfId="0" applyNumberFormat="1" applyFont="1" applyFill="1" applyBorder="1" applyAlignment="1">
      <alignment horizontal="right"/>
    </xf>
    <xf numFmtId="14" fontId="4" fillId="0" borderId="1" xfId="0" applyNumberFormat="1" applyFont="1" applyBorder="1"/>
    <xf numFmtId="14" fontId="4" fillId="0" borderId="3" xfId="0" applyNumberFormat="1" applyFont="1" applyBorder="1"/>
    <xf numFmtId="4" fontId="4" fillId="0" borderId="6" xfId="0" applyNumberFormat="1" applyFont="1" applyBorder="1"/>
    <xf numFmtId="0" fontId="4" fillId="0" borderId="2" xfId="0" applyFont="1" applyBorder="1" applyAlignment="1">
      <alignment horizontal="left"/>
    </xf>
    <xf numFmtId="43" fontId="4" fillId="0" borderId="2" xfId="1" applyFont="1" applyBorder="1" applyAlignment="1">
      <alignment horizontal="center"/>
    </xf>
    <xf numFmtId="0" fontId="4" fillId="0" borderId="7" xfId="0" applyFont="1" applyFill="1" applyBorder="1"/>
    <xf numFmtId="0" fontId="4" fillId="0" borderId="1" xfId="0" applyFont="1" applyBorder="1" applyAlignment="1"/>
    <xf numFmtId="4" fontId="4" fillId="0" borderId="3" xfId="0" applyNumberFormat="1" applyFont="1" applyBorder="1"/>
    <xf numFmtId="0" fontId="4" fillId="0" borderId="1" xfId="0" applyFont="1" applyFill="1" applyBorder="1" applyAlignment="1"/>
    <xf numFmtId="0" fontId="4" fillId="0" borderId="2" xfId="0" applyFont="1" applyFill="1" applyBorder="1" applyAlignment="1"/>
    <xf numFmtId="0" fontId="4" fillId="0" borderId="3" xfId="0" applyFont="1" applyBorder="1" applyAlignment="1">
      <alignment horizontal="center" vertical="top"/>
    </xf>
    <xf numFmtId="0" fontId="4" fillId="0" borderId="1" xfId="0" applyFont="1" applyFill="1" applyBorder="1" applyAlignment="1">
      <alignment wrapText="1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/>
    </xf>
    <xf numFmtId="14" fontId="4" fillId="0" borderId="2" xfId="0" applyNumberFormat="1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43" fontId="4" fillId="0" borderId="3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14" fontId="4" fillId="0" borderId="3" xfId="0" applyNumberFormat="1" applyFont="1" applyBorder="1" applyAlignment="1">
      <alignment horizontal="right"/>
    </xf>
    <xf numFmtId="43" fontId="4" fillId="0" borderId="1" xfId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14" fontId="4" fillId="0" borderId="0" xfId="0" applyNumberFormat="1" applyFont="1" applyBorder="1"/>
    <xf numFmtId="0" fontId="3" fillId="0" borderId="2" xfId="0" applyFont="1" applyBorder="1" applyAlignment="1">
      <alignment horizontal="right"/>
    </xf>
    <xf numFmtId="0" fontId="4" fillId="0" borderId="3" xfId="0" applyFont="1" applyBorder="1" applyAlignment="1"/>
    <xf numFmtId="0" fontId="4" fillId="0" borderId="1" xfId="0" applyFont="1" applyBorder="1" applyAlignment="1">
      <alignment wrapText="1"/>
    </xf>
    <xf numFmtId="43" fontId="4" fillId="0" borderId="3" xfId="1" applyFont="1" applyBorder="1" applyAlignment="1">
      <alignment horizontal="right" vertical="top"/>
    </xf>
    <xf numFmtId="4" fontId="4" fillId="0" borderId="6" xfId="0" applyNumberFormat="1" applyFont="1" applyBorder="1" applyAlignment="1">
      <alignment vertical="top"/>
    </xf>
    <xf numFmtId="0" fontId="6" fillId="0" borderId="1" xfId="0" applyFont="1" applyBorder="1"/>
    <xf numFmtId="4" fontId="4" fillId="0" borderId="11" xfId="0" applyNumberFormat="1" applyFont="1" applyBorder="1"/>
    <xf numFmtId="0" fontId="4" fillId="0" borderId="3" xfId="0" applyFont="1" applyFill="1" applyBorder="1" applyAlignment="1">
      <alignment wrapText="1"/>
    </xf>
    <xf numFmtId="0" fontId="4" fillId="0" borderId="0" xfId="0" applyFont="1" applyAlignment="1">
      <alignment wrapText="1"/>
    </xf>
    <xf numFmtId="17" fontId="4" fillId="0" borderId="3" xfId="0" applyNumberFormat="1" applyFont="1" applyFill="1" applyBorder="1" applyAlignment="1"/>
    <xf numFmtId="43" fontId="4" fillId="0" borderId="4" xfId="1" applyFont="1" applyBorder="1" applyAlignment="1">
      <alignment horizontal="right"/>
    </xf>
    <xf numFmtId="4" fontId="4" fillId="0" borderId="4" xfId="0" applyNumberFormat="1" applyFont="1" applyBorder="1"/>
    <xf numFmtId="0" fontId="4" fillId="0" borderId="7" xfId="0" applyFont="1" applyBorder="1" applyAlignment="1">
      <alignment horizontal="center"/>
    </xf>
    <xf numFmtId="43" fontId="4" fillId="0" borderId="5" xfId="1" applyFont="1" applyBorder="1" applyAlignment="1">
      <alignment horizontal="right"/>
    </xf>
    <xf numFmtId="0" fontId="4" fillId="0" borderId="5" xfId="0" applyFont="1" applyFill="1" applyBorder="1"/>
    <xf numFmtId="0" fontId="4" fillId="0" borderId="6" xfId="0" applyFont="1" applyBorder="1" applyAlignment="1">
      <alignment horizontal="center" vertical="top"/>
    </xf>
    <xf numFmtId="4" fontId="4" fillId="0" borderId="0" xfId="0" applyNumberFormat="1" applyFont="1" applyFill="1" applyBorder="1" applyAlignment="1">
      <alignment horizontal="right" vertical="top"/>
    </xf>
    <xf numFmtId="0" fontId="6" fillId="0" borderId="0" xfId="0" applyFont="1" applyBorder="1"/>
    <xf numFmtId="4" fontId="4" fillId="0" borderId="3" xfId="0" applyNumberFormat="1" applyFont="1" applyFill="1" applyBorder="1"/>
    <xf numFmtId="4" fontId="4" fillId="0" borderId="0" xfId="0" applyNumberFormat="1" applyFont="1" applyBorder="1" applyAlignment="1">
      <alignment vertical="top"/>
    </xf>
    <xf numFmtId="4" fontId="4" fillId="0" borderId="5" xfId="0" applyNumberFormat="1" applyFont="1" applyFill="1" applyBorder="1" applyAlignment="1">
      <alignment horizontal="right"/>
    </xf>
    <xf numFmtId="4" fontId="4" fillId="0" borderId="4" xfId="0" applyNumberFormat="1" applyFont="1" applyBorder="1" applyAlignment="1">
      <alignment vertical="top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4" xfId="0" applyFont="1" applyFill="1" applyBorder="1" applyAlignment="1"/>
    <xf numFmtId="4" fontId="4" fillId="0" borderId="4" xfId="0" applyNumberFormat="1" applyFont="1" applyFill="1" applyBorder="1"/>
    <xf numFmtId="0" fontId="4" fillId="0" borderId="4" xfId="0" applyFont="1" applyFill="1" applyBorder="1"/>
    <xf numFmtId="14" fontId="4" fillId="0" borderId="4" xfId="0" applyNumberFormat="1" applyFont="1" applyBorder="1" applyAlignment="1">
      <alignment horizontal="right"/>
    </xf>
    <xf numFmtId="43" fontId="4" fillId="0" borderId="0" xfId="1" applyFont="1" applyBorder="1" applyAlignment="1">
      <alignment horizontal="right"/>
    </xf>
    <xf numFmtId="14" fontId="4" fillId="0" borderId="0" xfId="0" applyNumberFormat="1" applyFont="1" applyBorder="1" applyAlignment="1">
      <alignment horizontal="right"/>
    </xf>
    <xf numFmtId="0" fontId="4" fillId="0" borderId="3" xfId="0" applyFont="1" applyFill="1" applyBorder="1" applyAlignment="1">
      <alignment horizontal="center"/>
    </xf>
    <xf numFmtId="4" fontId="4" fillId="0" borderId="5" xfId="0" applyNumberFormat="1" applyFont="1" applyBorder="1"/>
    <xf numFmtId="4" fontId="4" fillId="0" borderId="4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vertical="top"/>
    </xf>
    <xf numFmtId="43" fontId="4" fillId="0" borderId="0" xfId="1" applyFont="1" applyBorder="1" applyAlignment="1">
      <alignment horizontal="right" vertical="top"/>
    </xf>
    <xf numFmtId="0" fontId="4" fillId="0" borderId="6" xfId="0" applyFont="1" applyBorder="1" applyAlignment="1">
      <alignment horizontal="center" vertical="top" wrapText="1"/>
    </xf>
    <xf numFmtId="43" fontId="4" fillId="0" borderId="0" xfId="1" applyFont="1" applyBorder="1" applyAlignment="1"/>
    <xf numFmtId="4" fontId="4" fillId="0" borderId="4" xfId="0" applyNumberFormat="1" applyFont="1" applyFill="1" applyBorder="1" applyAlignment="1">
      <alignment horizontal="right" vertical="top"/>
    </xf>
    <xf numFmtId="0" fontId="9" fillId="0" borderId="0" xfId="0" applyFont="1" applyBorder="1"/>
    <xf numFmtId="0" fontId="8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5" xfId="0" applyFont="1" applyBorder="1"/>
    <xf numFmtId="14" fontId="4" fillId="0" borderId="1" xfId="0" applyNumberFormat="1" applyFont="1" applyBorder="1" applyAlignment="1">
      <alignment horizontal="left"/>
    </xf>
    <xf numFmtId="0" fontId="4" fillId="0" borderId="3" xfId="0" applyFont="1" applyFill="1" applyBorder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7"/>
  <sheetViews>
    <sheetView tabSelected="1" workbookViewId="0">
      <selection activeCell="A17" sqref="A17:D17"/>
    </sheetView>
  </sheetViews>
  <sheetFormatPr defaultColWidth="9.140625" defaultRowHeight="23.25" x14ac:dyDescent="0.5"/>
  <cols>
    <col min="1" max="2" width="23.28515625" style="4" customWidth="1"/>
    <col min="3" max="3" width="23.85546875" style="4" customWidth="1"/>
    <col min="4" max="4" width="25.28515625" style="4" customWidth="1"/>
    <col min="5" max="16384" width="9.140625" style="4"/>
  </cols>
  <sheetData>
    <row r="1" spans="1:7" x14ac:dyDescent="0.5">
      <c r="A1" s="110" t="s">
        <v>21</v>
      </c>
      <c r="B1" s="110"/>
      <c r="C1" s="110"/>
      <c r="D1" s="110"/>
    </row>
    <row r="2" spans="1:7" x14ac:dyDescent="0.5">
      <c r="A2" s="110" t="s">
        <v>161</v>
      </c>
      <c r="B2" s="110"/>
      <c r="C2" s="110"/>
      <c r="D2" s="110"/>
    </row>
    <row r="3" spans="1:7" x14ac:dyDescent="0.5">
      <c r="A3" s="110" t="s">
        <v>22</v>
      </c>
      <c r="B3" s="110"/>
      <c r="C3" s="110"/>
      <c r="D3" s="110"/>
    </row>
    <row r="4" spans="1:7" x14ac:dyDescent="0.5">
      <c r="A4" s="111" t="s">
        <v>14</v>
      </c>
      <c r="B4" s="112"/>
      <c r="C4" s="113"/>
      <c r="D4" s="114" t="s">
        <v>18</v>
      </c>
    </row>
    <row r="5" spans="1:7" x14ac:dyDescent="0.5">
      <c r="A5" s="1" t="s">
        <v>15</v>
      </c>
      <c r="B5" s="1" t="s">
        <v>16</v>
      </c>
      <c r="C5" s="1" t="s">
        <v>17</v>
      </c>
      <c r="D5" s="115"/>
    </row>
    <row r="6" spans="1:7" x14ac:dyDescent="0.5">
      <c r="A6" s="2" t="s">
        <v>6</v>
      </c>
      <c r="B6" s="2" t="s">
        <v>6</v>
      </c>
      <c r="C6" s="2" t="s">
        <v>6</v>
      </c>
      <c r="D6" s="116"/>
    </row>
    <row r="7" spans="1:7" x14ac:dyDescent="0.5">
      <c r="A7" s="6">
        <v>1953185.4</v>
      </c>
      <c r="B7" s="6">
        <v>1422784.4</v>
      </c>
      <c r="C7" s="6">
        <f>SUM(A7-B7)</f>
        <v>530401</v>
      </c>
      <c r="D7" s="1" t="s">
        <v>19</v>
      </c>
      <c r="G7" s="4" t="s">
        <v>32</v>
      </c>
    </row>
    <row r="8" spans="1:7" x14ac:dyDescent="0.5">
      <c r="A8" s="5"/>
      <c r="B8" s="5" t="s">
        <v>26</v>
      </c>
      <c r="C8" s="5"/>
      <c r="D8" s="5"/>
    </row>
    <row r="9" spans="1:7" x14ac:dyDescent="0.5">
      <c r="A9" s="5"/>
      <c r="B9" s="5"/>
      <c r="C9" s="5"/>
      <c r="D9" s="5"/>
    </row>
    <row r="10" spans="1:7" x14ac:dyDescent="0.5">
      <c r="A10" s="5"/>
      <c r="B10" s="5"/>
      <c r="C10" s="5"/>
      <c r="D10" s="5"/>
    </row>
    <row r="11" spans="1:7" x14ac:dyDescent="0.5">
      <c r="A11" s="3"/>
      <c r="B11" s="3"/>
      <c r="C11" s="3"/>
      <c r="D11" s="3"/>
    </row>
    <row r="13" spans="1:7" x14ac:dyDescent="0.5">
      <c r="A13" s="109" t="s">
        <v>20</v>
      </c>
      <c r="B13" s="109"/>
    </row>
    <row r="14" spans="1:7" x14ac:dyDescent="0.5">
      <c r="A14" s="108" t="s">
        <v>25</v>
      </c>
      <c r="B14" s="108"/>
      <c r="C14" s="108"/>
      <c r="D14" s="108"/>
    </row>
    <row r="15" spans="1:7" x14ac:dyDescent="0.5">
      <c r="A15" s="109" t="s">
        <v>162</v>
      </c>
      <c r="B15" s="109"/>
      <c r="C15" s="109"/>
      <c r="D15" s="109"/>
    </row>
    <row r="16" spans="1:7" x14ac:dyDescent="0.5">
      <c r="A16" s="93"/>
      <c r="B16" s="93" t="s">
        <v>163</v>
      </c>
      <c r="C16" s="93"/>
      <c r="D16" s="93"/>
    </row>
    <row r="17" spans="1:4" x14ac:dyDescent="0.5">
      <c r="A17" s="109" t="s">
        <v>24</v>
      </c>
      <c r="B17" s="109"/>
      <c r="C17" s="109"/>
      <c r="D17" s="109"/>
    </row>
  </sheetData>
  <mergeCells count="9">
    <mergeCell ref="A14:D14"/>
    <mergeCell ref="A15:D15"/>
    <mergeCell ref="A17:D17"/>
    <mergeCell ref="A1:D1"/>
    <mergeCell ref="A2:D2"/>
    <mergeCell ref="A3:D3"/>
    <mergeCell ref="A4:C4"/>
    <mergeCell ref="D4:D6"/>
    <mergeCell ref="A13:B13"/>
  </mergeCells>
  <phoneticPr fontId="2" type="noConversion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H122"/>
  <sheetViews>
    <sheetView topLeftCell="A79" zoomScale="98" zoomScaleNormal="98" workbookViewId="0">
      <selection activeCell="C90" sqref="C90"/>
    </sheetView>
  </sheetViews>
  <sheetFormatPr defaultColWidth="9.140625" defaultRowHeight="23.25" x14ac:dyDescent="0.5"/>
  <cols>
    <col min="1" max="1" width="7.28515625" style="7" customWidth="1"/>
    <col min="2" max="2" width="47.5703125" style="4" customWidth="1"/>
    <col min="3" max="3" width="17" style="7" customWidth="1"/>
    <col min="4" max="4" width="9.7109375" style="7" customWidth="1"/>
    <col min="5" max="6" width="25.28515625" style="4" customWidth="1"/>
    <col min="7" max="7" width="27" style="4" customWidth="1"/>
    <col min="8" max="8" width="26.5703125" style="4" customWidth="1"/>
    <col min="9" max="16384" width="9.140625" style="4"/>
  </cols>
  <sheetData>
    <row r="1" spans="1:8" ht="26.25" customHeight="1" x14ac:dyDescent="0.5">
      <c r="A1" s="120" t="s">
        <v>160</v>
      </c>
      <c r="B1" s="120"/>
      <c r="C1" s="120"/>
      <c r="D1" s="120"/>
      <c r="E1" s="120"/>
      <c r="F1" s="120"/>
      <c r="G1" s="120"/>
      <c r="H1" s="8" t="s">
        <v>10</v>
      </c>
    </row>
    <row r="2" spans="1:8" ht="26.25" customHeight="1" x14ac:dyDescent="0.55000000000000004">
      <c r="A2" s="117" t="s">
        <v>37</v>
      </c>
      <c r="B2" s="117"/>
      <c r="C2" s="117"/>
      <c r="D2" s="117"/>
      <c r="E2" s="117"/>
      <c r="F2" s="117"/>
      <c r="G2" s="117"/>
    </row>
    <row r="3" spans="1:8" ht="26.25" customHeight="1" x14ac:dyDescent="0.5">
      <c r="A3" s="9" t="s">
        <v>0</v>
      </c>
      <c r="B3" s="9" t="s">
        <v>1</v>
      </c>
      <c r="C3" s="9" t="s">
        <v>2</v>
      </c>
      <c r="D3" s="9" t="s">
        <v>33</v>
      </c>
      <c r="E3" s="9" t="s">
        <v>5</v>
      </c>
      <c r="F3" s="9" t="s">
        <v>7</v>
      </c>
      <c r="G3" s="9" t="s">
        <v>8</v>
      </c>
      <c r="H3" s="9" t="s">
        <v>27</v>
      </c>
    </row>
    <row r="4" spans="1:8" ht="26.25" customHeight="1" x14ac:dyDescent="0.5">
      <c r="A4" s="10"/>
      <c r="B4" s="10"/>
      <c r="C4" s="10" t="s">
        <v>3</v>
      </c>
      <c r="D4" s="10" t="s">
        <v>34</v>
      </c>
      <c r="E4" s="10" t="s">
        <v>30</v>
      </c>
      <c r="F4" s="10" t="s">
        <v>29</v>
      </c>
      <c r="G4" s="10" t="s">
        <v>9</v>
      </c>
      <c r="H4" s="10" t="s">
        <v>28</v>
      </c>
    </row>
    <row r="5" spans="1:8" ht="26.25" customHeight="1" x14ac:dyDescent="0.5">
      <c r="A5" s="1">
        <v>1</v>
      </c>
      <c r="B5" s="11" t="s">
        <v>59</v>
      </c>
      <c r="C5" s="12">
        <v>13175</v>
      </c>
      <c r="D5" s="1" t="s">
        <v>13</v>
      </c>
      <c r="E5" s="13" t="s">
        <v>61</v>
      </c>
      <c r="F5" s="14" t="str">
        <f>E5</f>
        <v>นายธีรโชติ  กีรติบริบูรณ์</v>
      </c>
      <c r="G5" s="15" t="s">
        <v>11</v>
      </c>
      <c r="H5" s="16" t="s">
        <v>62</v>
      </c>
    </row>
    <row r="6" spans="1:8" ht="26.25" customHeight="1" x14ac:dyDescent="0.5">
      <c r="A6" s="2"/>
      <c r="B6" s="17" t="s">
        <v>60</v>
      </c>
      <c r="C6" s="18"/>
      <c r="D6" s="19"/>
      <c r="E6" s="20">
        <f>SUM(C5)</f>
        <v>13175</v>
      </c>
      <c r="F6" s="21">
        <f>E6</f>
        <v>13175</v>
      </c>
      <c r="G6" s="17"/>
      <c r="H6" s="22">
        <v>241007</v>
      </c>
    </row>
    <row r="7" spans="1:8" ht="26.25" customHeight="1" x14ac:dyDescent="0.5">
      <c r="A7" s="1">
        <v>2</v>
      </c>
      <c r="B7" s="11" t="s">
        <v>63</v>
      </c>
      <c r="C7" s="12">
        <v>3000</v>
      </c>
      <c r="D7" s="1" t="s">
        <v>13</v>
      </c>
      <c r="E7" s="13" t="s">
        <v>65</v>
      </c>
      <c r="F7" s="14" t="str">
        <f>E7</f>
        <v>นายปัญญา  เทพอาจ</v>
      </c>
      <c r="G7" s="15" t="s">
        <v>11</v>
      </c>
      <c r="H7" s="16" t="s">
        <v>66</v>
      </c>
    </row>
    <row r="8" spans="1:8" ht="26.25" customHeight="1" x14ac:dyDescent="0.5">
      <c r="A8" s="23"/>
      <c r="B8" s="11" t="s">
        <v>64</v>
      </c>
      <c r="C8" s="25"/>
      <c r="D8" s="87"/>
      <c r="E8" s="28">
        <f>SUM(C7)</f>
        <v>3000</v>
      </c>
      <c r="F8" s="75">
        <f>E8</f>
        <v>3000</v>
      </c>
      <c r="G8" s="11"/>
      <c r="H8" s="27">
        <v>241009</v>
      </c>
    </row>
    <row r="9" spans="1:8" ht="26.25" customHeight="1" x14ac:dyDescent="0.5">
      <c r="A9" s="43">
        <v>3</v>
      </c>
      <c r="B9" s="34" t="s">
        <v>67</v>
      </c>
      <c r="C9" s="89">
        <v>3500</v>
      </c>
      <c r="D9" s="1" t="s">
        <v>13</v>
      </c>
      <c r="E9" s="13" t="s">
        <v>70</v>
      </c>
      <c r="F9" s="14" t="str">
        <f t="shared" ref="F9:F21" si="0">E9</f>
        <v>นายสมพงษ์  ฆัฒวาล</v>
      </c>
      <c r="G9" s="68" t="s">
        <v>11</v>
      </c>
      <c r="H9" s="26" t="s">
        <v>71</v>
      </c>
    </row>
    <row r="10" spans="1:8" ht="26.25" customHeight="1" x14ac:dyDescent="0.5">
      <c r="A10" s="41"/>
      <c r="B10" s="11" t="s">
        <v>68</v>
      </c>
      <c r="C10" s="51"/>
      <c r="D10" s="87"/>
      <c r="E10" s="53">
        <f t="shared" ref="E10" si="1">SUM(C9)</f>
        <v>3500</v>
      </c>
      <c r="F10" s="75">
        <f t="shared" si="0"/>
        <v>3500</v>
      </c>
      <c r="G10" s="55"/>
      <c r="H10" s="27">
        <v>241014</v>
      </c>
    </row>
    <row r="11" spans="1:8" ht="26.25" customHeight="1" x14ac:dyDescent="0.5">
      <c r="A11" s="41"/>
      <c r="B11" s="5" t="s">
        <v>69</v>
      </c>
      <c r="C11" s="97"/>
      <c r="D11" s="23"/>
      <c r="E11" s="74"/>
      <c r="F11" s="75"/>
      <c r="G11" s="53"/>
      <c r="H11" s="5"/>
    </row>
    <row r="12" spans="1:8" ht="26.25" customHeight="1" x14ac:dyDescent="0.5">
      <c r="A12" s="69"/>
      <c r="B12" s="29"/>
      <c r="C12" s="98"/>
      <c r="D12" s="2"/>
      <c r="E12" s="88"/>
      <c r="F12" s="21"/>
      <c r="G12" s="71"/>
      <c r="H12" s="22"/>
    </row>
    <row r="13" spans="1:8" ht="26.25" customHeight="1" x14ac:dyDescent="0.5">
      <c r="A13" s="23">
        <v>4</v>
      </c>
      <c r="B13" s="58" t="s">
        <v>72</v>
      </c>
      <c r="C13" s="96">
        <v>7000</v>
      </c>
      <c r="D13" s="23" t="s">
        <v>13</v>
      </c>
      <c r="E13" s="74" t="s">
        <v>74</v>
      </c>
      <c r="F13" s="75" t="str">
        <f>E13</f>
        <v>นายศุภชัย  อุปนันท์</v>
      </c>
      <c r="G13" s="33" t="s">
        <v>11</v>
      </c>
      <c r="H13" s="5" t="s">
        <v>75</v>
      </c>
    </row>
    <row r="14" spans="1:8" ht="26.25" customHeight="1" x14ac:dyDescent="0.5">
      <c r="A14" s="2"/>
      <c r="B14" s="3" t="s">
        <v>73</v>
      </c>
      <c r="C14" s="30"/>
      <c r="D14" s="2"/>
      <c r="E14" s="20">
        <f t="shared" ref="E14" si="2">SUM(C13)</f>
        <v>7000</v>
      </c>
      <c r="F14" s="21">
        <f t="shared" si="0"/>
        <v>7000</v>
      </c>
      <c r="G14" s="17"/>
      <c r="H14" s="22">
        <v>241014</v>
      </c>
    </row>
    <row r="15" spans="1:8" ht="26.25" customHeight="1" x14ac:dyDescent="0.5">
      <c r="A15" s="1">
        <v>5</v>
      </c>
      <c r="B15" s="34" t="s">
        <v>76</v>
      </c>
      <c r="C15" s="12">
        <v>2120</v>
      </c>
      <c r="D15" s="1" t="s">
        <v>13</v>
      </c>
      <c r="E15" s="13" t="s">
        <v>78</v>
      </c>
      <c r="F15" s="14" t="str">
        <f t="shared" ref="F15:F16" si="3">E15</f>
        <v xml:space="preserve">เอ ยานยนต์ </v>
      </c>
      <c r="G15" s="15" t="s">
        <v>11</v>
      </c>
      <c r="H15" s="26" t="s">
        <v>79</v>
      </c>
    </row>
    <row r="16" spans="1:8" ht="26.25" customHeight="1" x14ac:dyDescent="0.5">
      <c r="A16" s="2"/>
      <c r="B16" s="35" t="s">
        <v>77</v>
      </c>
      <c r="C16" s="18"/>
      <c r="D16" s="19"/>
      <c r="E16" s="20">
        <f t="shared" ref="E16" si="4">SUM(C15)</f>
        <v>2120</v>
      </c>
      <c r="F16" s="21">
        <f t="shared" si="3"/>
        <v>2120</v>
      </c>
      <c r="G16" s="17"/>
      <c r="H16" s="22">
        <v>241018</v>
      </c>
    </row>
    <row r="17" spans="1:8" ht="26.25" customHeight="1" x14ac:dyDescent="0.5">
      <c r="A17" s="1">
        <v>6</v>
      </c>
      <c r="B17" s="34" t="s">
        <v>80</v>
      </c>
      <c r="C17" s="12">
        <v>450</v>
      </c>
      <c r="D17" s="1" t="s">
        <v>13</v>
      </c>
      <c r="E17" s="13" t="s">
        <v>82</v>
      </c>
      <c r="F17" s="14" t="str">
        <f t="shared" si="0"/>
        <v>หจก. ไอที โปรเจค แอนด์ ฯ</v>
      </c>
      <c r="G17" s="15" t="s">
        <v>11</v>
      </c>
      <c r="H17" s="26" t="s">
        <v>83</v>
      </c>
    </row>
    <row r="18" spans="1:8" ht="26.25" customHeight="1" x14ac:dyDescent="0.5">
      <c r="A18" s="2"/>
      <c r="B18" s="35" t="s">
        <v>81</v>
      </c>
      <c r="C18" s="18"/>
      <c r="D18" s="19"/>
      <c r="E18" s="20">
        <f t="shared" ref="E18" si="5">SUM(C17)</f>
        <v>450</v>
      </c>
      <c r="F18" s="21">
        <f t="shared" si="0"/>
        <v>450</v>
      </c>
      <c r="G18" s="17"/>
      <c r="H18" s="22">
        <v>241018</v>
      </c>
    </row>
    <row r="19" spans="1:8" ht="26.25" customHeight="1" x14ac:dyDescent="0.5">
      <c r="A19" s="23">
        <v>7</v>
      </c>
      <c r="B19" s="34" t="s">
        <v>84</v>
      </c>
      <c r="C19" s="12">
        <v>2430</v>
      </c>
      <c r="D19" s="1" t="s">
        <v>13</v>
      </c>
      <c r="E19" s="13" t="s">
        <v>86</v>
      </c>
      <c r="F19" s="14" t="str">
        <f t="shared" si="0"/>
        <v>หจก.เพาเวอร์ปริ้น ซัพพลาย</v>
      </c>
      <c r="G19" s="15" t="s">
        <v>11</v>
      </c>
      <c r="H19" s="16" t="s">
        <v>87</v>
      </c>
    </row>
    <row r="20" spans="1:8" ht="26.25" customHeight="1" x14ac:dyDescent="0.5">
      <c r="A20" s="2"/>
      <c r="B20" s="35" t="s">
        <v>85</v>
      </c>
      <c r="C20" s="18"/>
      <c r="D20" s="19"/>
      <c r="E20" s="20">
        <f t="shared" ref="E20" si="6">SUM(C19)</f>
        <v>2430</v>
      </c>
      <c r="F20" s="21">
        <f t="shared" si="0"/>
        <v>2430</v>
      </c>
      <c r="G20" s="17"/>
      <c r="H20" s="22">
        <v>241022</v>
      </c>
    </row>
    <row r="21" spans="1:8" ht="26.25" customHeight="1" x14ac:dyDescent="0.5">
      <c r="A21" s="36">
        <v>8</v>
      </c>
      <c r="B21" s="37" t="s">
        <v>88</v>
      </c>
      <c r="C21" s="38">
        <v>1710</v>
      </c>
      <c r="D21" s="39" t="s">
        <v>13</v>
      </c>
      <c r="E21" s="13" t="s">
        <v>90</v>
      </c>
      <c r="F21" s="14" t="str">
        <f t="shared" si="0"/>
        <v>นางนงคาร  ใจแพร่</v>
      </c>
      <c r="G21" s="40" t="s">
        <v>11</v>
      </c>
      <c r="H21" s="16" t="s">
        <v>91</v>
      </c>
    </row>
    <row r="22" spans="1:8" ht="26.25" customHeight="1" x14ac:dyDescent="0.5">
      <c r="A22" s="2"/>
      <c r="B22" s="35" t="s">
        <v>89</v>
      </c>
      <c r="C22" s="18"/>
      <c r="D22" s="19"/>
      <c r="E22" s="20">
        <f t="shared" ref="E22" si="7">SUM(C21)</f>
        <v>1710</v>
      </c>
      <c r="F22" s="21">
        <f t="shared" ref="F22" si="8">E22</f>
        <v>1710</v>
      </c>
      <c r="G22" s="17"/>
      <c r="H22" s="22">
        <v>241022</v>
      </c>
    </row>
    <row r="23" spans="1:8" ht="26.25" customHeight="1" x14ac:dyDescent="0.5">
      <c r="A23" s="43">
        <v>9</v>
      </c>
      <c r="B23" s="37" t="s">
        <v>92</v>
      </c>
      <c r="C23" s="12">
        <v>350</v>
      </c>
      <c r="D23" s="1" t="s">
        <v>13</v>
      </c>
      <c r="E23" s="13" t="s">
        <v>90</v>
      </c>
      <c r="F23" s="14" t="str">
        <f>E23</f>
        <v>นางนงคาร  ใจแพร่</v>
      </c>
      <c r="G23" s="15" t="s">
        <v>11</v>
      </c>
      <c r="H23" s="26" t="s">
        <v>94</v>
      </c>
    </row>
    <row r="24" spans="1:8" ht="26.25" customHeight="1" x14ac:dyDescent="0.5">
      <c r="A24" s="2"/>
      <c r="B24" s="35" t="s">
        <v>93</v>
      </c>
      <c r="C24" s="18"/>
      <c r="D24" s="19"/>
      <c r="E24" s="20">
        <f t="shared" ref="E24" si="9">SUM(C23)</f>
        <v>350</v>
      </c>
      <c r="F24" s="21">
        <f>E24</f>
        <v>350</v>
      </c>
      <c r="G24" s="17"/>
      <c r="H24" s="42">
        <v>241025</v>
      </c>
    </row>
    <row r="25" spans="1:8" ht="26.25" customHeight="1" x14ac:dyDescent="0.5">
      <c r="A25" s="49"/>
      <c r="B25" s="50"/>
      <c r="C25" s="51"/>
      <c r="D25" s="52"/>
      <c r="E25" s="53"/>
      <c r="F25" s="54"/>
      <c r="G25" s="55"/>
      <c r="H25" s="56"/>
    </row>
    <row r="26" spans="1:8" ht="26.25" customHeight="1" x14ac:dyDescent="0.5">
      <c r="A26" s="49"/>
      <c r="B26" s="50"/>
      <c r="C26" s="51"/>
      <c r="D26" s="52"/>
      <c r="E26" s="53"/>
      <c r="F26" s="54"/>
      <c r="G26" s="55"/>
      <c r="H26" s="56"/>
    </row>
    <row r="27" spans="1:8" ht="26.25" customHeight="1" x14ac:dyDescent="0.5">
      <c r="A27" s="118" t="s">
        <v>12</v>
      </c>
      <c r="B27" s="118"/>
      <c r="C27" s="118"/>
      <c r="D27" s="118"/>
      <c r="E27" s="118"/>
      <c r="F27" s="118"/>
      <c r="G27" s="118"/>
      <c r="H27" s="118"/>
    </row>
    <row r="28" spans="1:8" ht="26.25" customHeight="1" x14ac:dyDescent="0.5">
      <c r="A28" s="9" t="s">
        <v>0</v>
      </c>
      <c r="B28" s="9" t="s">
        <v>1</v>
      </c>
      <c r="C28" s="9" t="s">
        <v>2</v>
      </c>
      <c r="D28" s="9" t="s">
        <v>4</v>
      </c>
      <c r="E28" s="9" t="s">
        <v>5</v>
      </c>
      <c r="F28" s="9" t="s">
        <v>7</v>
      </c>
      <c r="G28" s="9" t="s">
        <v>8</v>
      </c>
      <c r="H28" s="9" t="s">
        <v>27</v>
      </c>
    </row>
    <row r="29" spans="1:8" ht="26.25" customHeight="1" x14ac:dyDescent="0.5">
      <c r="A29" s="99"/>
      <c r="B29" s="99"/>
      <c r="C29" s="99" t="s">
        <v>3</v>
      </c>
      <c r="D29" s="99"/>
      <c r="E29" s="100" t="s">
        <v>6</v>
      </c>
      <c r="F29" s="100" t="s">
        <v>6</v>
      </c>
      <c r="G29" s="99" t="s">
        <v>9</v>
      </c>
      <c r="H29" s="99" t="s">
        <v>28</v>
      </c>
    </row>
    <row r="30" spans="1:8" ht="26.25" customHeight="1" x14ac:dyDescent="0.5">
      <c r="A30" s="43">
        <v>10</v>
      </c>
      <c r="B30" s="32" t="s">
        <v>95</v>
      </c>
      <c r="C30" s="67">
        <v>900</v>
      </c>
      <c r="D30" s="1" t="s">
        <v>13</v>
      </c>
      <c r="E30" s="13" t="s">
        <v>98</v>
      </c>
      <c r="F30" s="14" t="str">
        <f t="shared" ref="F30:F41" si="10">E30</f>
        <v>หจก.เพาเวอร์ ปริ้น</v>
      </c>
      <c r="G30" s="68" t="s">
        <v>11</v>
      </c>
      <c r="H30" s="16" t="s">
        <v>99</v>
      </c>
    </row>
    <row r="31" spans="1:8" ht="26.25" customHeight="1" x14ac:dyDescent="0.5">
      <c r="A31" s="41"/>
      <c r="B31" s="5" t="s">
        <v>96</v>
      </c>
      <c r="C31" s="85"/>
      <c r="D31" s="23"/>
      <c r="E31" s="53">
        <f t="shared" ref="E31" si="11">SUM(C30)</f>
        <v>900</v>
      </c>
      <c r="F31" s="75">
        <f t="shared" ref="F31" si="12">E31</f>
        <v>900</v>
      </c>
      <c r="G31" s="55"/>
      <c r="H31" s="47">
        <v>241025</v>
      </c>
    </row>
    <row r="32" spans="1:8" ht="26.25" customHeight="1" x14ac:dyDescent="0.5">
      <c r="A32" s="103"/>
      <c r="B32" s="44" t="s">
        <v>97</v>
      </c>
      <c r="C32" s="102"/>
      <c r="D32" s="23"/>
      <c r="E32" s="74"/>
      <c r="F32" s="75"/>
      <c r="G32" s="76"/>
      <c r="H32" s="5"/>
    </row>
    <row r="33" spans="1:8" ht="26.25" customHeight="1" x14ac:dyDescent="0.5">
      <c r="A33" s="69"/>
      <c r="B33" s="3"/>
      <c r="C33" s="70"/>
      <c r="D33" s="2"/>
      <c r="E33" s="88"/>
      <c r="F33" s="21"/>
      <c r="G33" s="71"/>
      <c r="H33" s="42"/>
    </row>
    <row r="34" spans="1:8" ht="26.25" customHeight="1" x14ac:dyDescent="0.5">
      <c r="A34" s="36">
        <v>11</v>
      </c>
      <c r="B34" s="58" t="s">
        <v>100</v>
      </c>
      <c r="C34" s="60">
        <v>1500</v>
      </c>
      <c r="D34" s="36" t="s">
        <v>13</v>
      </c>
      <c r="E34" s="74" t="s">
        <v>90</v>
      </c>
      <c r="F34" s="75" t="str">
        <f t="shared" si="10"/>
        <v>นางนงคาร  ใจแพร่</v>
      </c>
      <c r="G34" s="61" t="s">
        <v>11</v>
      </c>
      <c r="H34" s="101" t="s">
        <v>102</v>
      </c>
    </row>
    <row r="35" spans="1:8" ht="26.25" customHeight="1" x14ac:dyDescent="0.5">
      <c r="A35" s="23"/>
      <c r="B35" s="3" t="s">
        <v>101</v>
      </c>
      <c r="C35" s="46"/>
      <c r="D35" s="2"/>
      <c r="E35" s="20">
        <f t="shared" ref="E35" si="13">SUM(C34)</f>
        <v>1500</v>
      </c>
      <c r="F35" s="21">
        <f t="shared" si="10"/>
        <v>1500</v>
      </c>
      <c r="G35" s="31"/>
      <c r="H35" s="42">
        <v>241029</v>
      </c>
    </row>
    <row r="36" spans="1:8" ht="26.25" customHeight="1" x14ac:dyDescent="0.5">
      <c r="A36" s="1">
        <v>12</v>
      </c>
      <c r="B36" s="44" t="s">
        <v>103</v>
      </c>
      <c r="C36" s="45">
        <v>8000</v>
      </c>
      <c r="D36" s="1" t="s">
        <v>13</v>
      </c>
      <c r="E36" s="13" t="s">
        <v>42</v>
      </c>
      <c r="F36" s="14" t="str">
        <f t="shared" si="10"/>
        <v>นายวชิระ  วรรณนิล</v>
      </c>
      <c r="G36" s="33" t="s">
        <v>11</v>
      </c>
      <c r="H36" s="27" t="s">
        <v>105</v>
      </c>
    </row>
    <row r="37" spans="1:8" ht="26.25" customHeight="1" x14ac:dyDescent="0.5">
      <c r="A37" s="2"/>
      <c r="B37" s="3" t="s">
        <v>104</v>
      </c>
      <c r="C37" s="46"/>
      <c r="D37" s="2"/>
      <c r="E37" s="20">
        <f t="shared" ref="E37" si="14">SUM(C36)</f>
        <v>8000</v>
      </c>
      <c r="F37" s="21">
        <f t="shared" si="10"/>
        <v>8000</v>
      </c>
      <c r="G37" s="17"/>
      <c r="H37" s="42">
        <v>241030</v>
      </c>
    </row>
    <row r="38" spans="1:8" ht="26.25" customHeight="1" x14ac:dyDescent="0.5">
      <c r="A38" s="23">
        <v>13</v>
      </c>
      <c r="B38" s="58" t="s">
        <v>106</v>
      </c>
      <c r="C38" s="45">
        <v>7200</v>
      </c>
      <c r="D38" s="1" t="s">
        <v>13</v>
      </c>
      <c r="E38" s="13" t="s">
        <v>47</v>
      </c>
      <c r="F38" s="62" t="str">
        <f>E38</f>
        <v>นายชูศักดิ์  จาอุ๊ด</v>
      </c>
      <c r="G38" s="33" t="s">
        <v>11</v>
      </c>
      <c r="H38" s="16" t="s">
        <v>108</v>
      </c>
    </row>
    <row r="39" spans="1:8" ht="26.25" customHeight="1" x14ac:dyDescent="0.5">
      <c r="A39" s="2"/>
      <c r="B39" s="3" t="s">
        <v>107</v>
      </c>
      <c r="C39" s="46"/>
      <c r="D39" s="2"/>
      <c r="E39" s="20">
        <f t="shared" ref="E39" si="15">SUM(C38)</f>
        <v>7200</v>
      </c>
      <c r="F39" s="21">
        <f t="shared" ref="F39" si="16">E39</f>
        <v>7200</v>
      </c>
      <c r="G39" s="17"/>
      <c r="H39" s="42">
        <v>241030</v>
      </c>
    </row>
    <row r="40" spans="1:8" ht="26.25" customHeight="1" x14ac:dyDescent="0.5">
      <c r="A40" s="1">
        <v>14</v>
      </c>
      <c r="B40" s="34" t="s">
        <v>109</v>
      </c>
      <c r="C40" s="48">
        <v>6700</v>
      </c>
      <c r="D40" s="1" t="s">
        <v>13</v>
      </c>
      <c r="E40" s="13" t="s">
        <v>43</v>
      </c>
      <c r="F40" s="14" t="str">
        <f t="shared" si="10"/>
        <v>นายผัด  นุวรรณ</v>
      </c>
      <c r="G40" s="63" t="s">
        <v>11</v>
      </c>
      <c r="H40" s="16" t="s">
        <v>111</v>
      </c>
    </row>
    <row r="41" spans="1:8" ht="26.25" customHeight="1" x14ac:dyDescent="0.5">
      <c r="A41" s="2"/>
      <c r="B41" s="35" t="s">
        <v>110</v>
      </c>
      <c r="C41" s="46"/>
      <c r="D41" s="2"/>
      <c r="E41" s="20">
        <f t="shared" ref="E41" si="17">SUM(C40)</f>
        <v>6700</v>
      </c>
      <c r="F41" s="21">
        <f t="shared" si="10"/>
        <v>6700</v>
      </c>
      <c r="G41" s="31"/>
      <c r="H41" s="42">
        <v>241030</v>
      </c>
    </row>
    <row r="42" spans="1:8" ht="26.25" customHeight="1" x14ac:dyDescent="0.5">
      <c r="A42" s="23">
        <v>15</v>
      </c>
      <c r="B42" s="64" t="s">
        <v>112</v>
      </c>
      <c r="C42" s="45">
        <v>7200</v>
      </c>
      <c r="D42" s="23" t="s">
        <v>13</v>
      </c>
      <c r="E42" s="65" t="s">
        <v>46</v>
      </c>
      <c r="F42" s="44" t="str">
        <f>E42</f>
        <v>นายสายแทน  อินต๊ะสม</v>
      </c>
      <c r="G42" s="33" t="s">
        <v>11</v>
      </c>
      <c r="H42" s="27" t="s">
        <v>114</v>
      </c>
    </row>
    <row r="43" spans="1:8" ht="26.25" customHeight="1" x14ac:dyDescent="0.5">
      <c r="A43" s="23"/>
      <c r="B43" s="66" t="s">
        <v>113</v>
      </c>
      <c r="C43" s="45"/>
      <c r="D43" s="23"/>
      <c r="E43" s="20">
        <f t="shared" ref="E43" si="18">SUM(C42)</f>
        <v>7200</v>
      </c>
      <c r="F43" s="21">
        <f t="shared" ref="F43" si="19">E43</f>
        <v>7200</v>
      </c>
      <c r="G43" s="11"/>
      <c r="H43" s="47">
        <v>241030</v>
      </c>
    </row>
    <row r="44" spans="1:8" ht="26.25" customHeight="1" x14ac:dyDescent="0.5">
      <c r="A44" s="43">
        <v>16</v>
      </c>
      <c r="B44" s="34" t="s">
        <v>115</v>
      </c>
      <c r="C44" s="67">
        <v>6300</v>
      </c>
      <c r="D44" s="1" t="s">
        <v>13</v>
      </c>
      <c r="E44" s="13" t="s">
        <v>44</v>
      </c>
      <c r="F44" s="14" t="str">
        <f>E44</f>
        <v>นางบัวเหลียว  สายนาคำ</v>
      </c>
      <c r="G44" s="68" t="s">
        <v>11</v>
      </c>
      <c r="H44" s="16" t="s">
        <v>116</v>
      </c>
    </row>
    <row r="45" spans="1:8" ht="26.25" customHeight="1" x14ac:dyDescent="0.5">
      <c r="A45" s="69"/>
      <c r="B45" s="35" t="s">
        <v>31</v>
      </c>
      <c r="C45" s="70"/>
      <c r="D45" s="2"/>
      <c r="E45" s="20">
        <f t="shared" ref="E45" si="20">SUM(C44)</f>
        <v>6300</v>
      </c>
      <c r="F45" s="21">
        <f t="shared" ref="F45:F49" si="21">E45</f>
        <v>6300</v>
      </c>
      <c r="G45" s="71"/>
      <c r="H45" s="42">
        <v>241030</v>
      </c>
    </row>
    <row r="46" spans="1:8" ht="26.25" customHeight="1" x14ac:dyDescent="0.5">
      <c r="A46" s="1">
        <v>17</v>
      </c>
      <c r="B46" s="16" t="s">
        <v>117</v>
      </c>
      <c r="C46" s="12">
        <v>6300</v>
      </c>
      <c r="D46" s="1" t="s">
        <v>13</v>
      </c>
      <c r="E46" s="13" t="s">
        <v>45</v>
      </c>
      <c r="F46" s="14" t="str">
        <f>E46</f>
        <v>นางเรณู  สุวรรณ</v>
      </c>
      <c r="G46" s="15" t="s">
        <v>11</v>
      </c>
      <c r="H46" s="16" t="s">
        <v>119</v>
      </c>
    </row>
    <row r="47" spans="1:8" ht="26.25" customHeight="1" x14ac:dyDescent="0.5">
      <c r="A47" s="2"/>
      <c r="B47" s="3" t="s">
        <v>118</v>
      </c>
      <c r="C47" s="18"/>
      <c r="D47" s="2"/>
      <c r="E47" s="20">
        <f t="shared" ref="E47" si="22">SUM(C46)</f>
        <v>6300</v>
      </c>
      <c r="F47" s="21">
        <f t="shared" ref="F47" si="23">E47</f>
        <v>6300</v>
      </c>
      <c r="G47" s="17"/>
      <c r="H47" s="22">
        <v>241030</v>
      </c>
    </row>
    <row r="48" spans="1:8" ht="26.25" customHeight="1" x14ac:dyDescent="0.5">
      <c r="A48" s="1">
        <v>18</v>
      </c>
      <c r="B48" s="16" t="s">
        <v>120</v>
      </c>
      <c r="C48" s="12">
        <v>8000</v>
      </c>
      <c r="D48" s="1" t="s">
        <v>13</v>
      </c>
      <c r="E48" s="13" t="s">
        <v>48</v>
      </c>
      <c r="F48" s="14" t="str">
        <f>E48</f>
        <v>นายนิราศ  สมณะ</v>
      </c>
      <c r="G48" s="15" t="s">
        <v>11</v>
      </c>
      <c r="H48" s="16" t="s">
        <v>122</v>
      </c>
    </row>
    <row r="49" spans="1:8" ht="26.25" customHeight="1" x14ac:dyDescent="0.5">
      <c r="A49" s="2"/>
      <c r="B49" s="3" t="s">
        <v>121</v>
      </c>
      <c r="C49" s="18"/>
      <c r="D49" s="2"/>
      <c r="E49" s="20">
        <f t="shared" ref="E49" si="24">SUM(C48)</f>
        <v>8000</v>
      </c>
      <c r="F49" s="21">
        <f t="shared" si="21"/>
        <v>8000</v>
      </c>
      <c r="G49" s="17"/>
      <c r="H49" s="22">
        <v>241030</v>
      </c>
    </row>
    <row r="50" spans="1:8" ht="26.25" customHeight="1" x14ac:dyDescent="0.5">
      <c r="A50" s="80"/>
      <c r="B50" s="81"/>
      <c r="C50" s="67"/>
      <c r="D50" s="80"/>
      <c r="E50" s="68"/>
      <c r="F50" s="82"/>
      <c r="G50" s="83"/>
      <c r="H50" s="84"/>
    </row>
    <row r="51" spans="1:8" ht="26.25" customHeight="1" x14ac:dyDescent="0.5">
      <c r="A51" s="49"/>
      <c r="B51" s="50"/>
      <c r="C51" s="85"/>
      <c r="D51" s="49"/>
      <c r="E51" s="53"/>
      <c r="F51" s="54"/>
      <c r="G51" s="55"/>
      <c r="H51" s="86"/>
    </row>
    <row r="52" spans="1:8" ht="26.25" customHeight="1" x14ac:dyDescent="0.5">
      <c r="A52" s="119" t="s">
        <v>23</v>
      </c>
      <c r="B52" s="119"/>
      <c r="C52" s="119"/>
      <c r="D52" s="119"/>
      <c r="E52" s="119"/>
      <c r="F52" s="119"/>
      <c r="G52" s="119"/>
      <c r="H52" s="119"/>
    </row>
    <row r="53" spans="1:8" ht="26.25" customHeight="1" x14ac:dyDescent="0.5">
      <c r="A53" s="9" t="s">
        <v>0</v>
      </c>
      <c r="B53" s="9" t="s">
        <v>1</v>
      </c>
      <c r="C53" s="9" t="s">
        <v>2</v>
      </c>
      <c r="D53" s="9" t="s">
        <v>4</v>
      </c>
      <c r="E53" s="9" t="s">
        <v>5</v>
      </c>
      <c r="F53" s="9" t="s">
        <v>7</v>
      </c>
      <c r="G53" s="9" t="s">
        <v>8</v>
      </c>
      <c r="H53" s="9" t="s">
        <v>27</v>
      </c>
    </row>
    <row r="54" spans="1:8" ht="26.25" customHeight="1" x14ac:dyDescent="0.5">
      <c r="A54" s="10"/>
      <c r="B54" s="10"/>
      <c r="C54" s="10" t="s">
        <v>3</v>
      </c>
      <c r="D54" s="10"/>
      <c r="E54" s="57" t="s">
        <v>6</v>
      </c>
      <c r="F54" s="57" t="s">
        <v>6</v>
      </c>
      <c r="G54" s="10" t="s">
        <v>9</v>
      </c>
      <c r="H54" s="10" t="s">
        <v>28</v>
      </c>
    </row>
    <row r="55" spans="1:8" ht="26.25" customHeight="1" x14ac:dyDescent="0.5">
      <c r="A55" s="72">
        <v>19</v>
      </c>
      <c r="B55" s="24" t="s">
        <v>38</v>
      </c>
      <c r="C55" s="73">
        <v>8000</v>
      </c>
      <c r="D55" s="36" t="s">
        <v>13</v>
      </c>
      <c r="E55" s="74" t="s">
        <v>50</v>
      </c>
      <c r="F55" s="75" t="str">
        <f>E55</f>
        <v>นายกรวิชญ์  แก้วดุลดุก</v>
      </c>
      <c r="G55" s="76" t="s">
        <v>11</v>
      </c>
      <c r="H55" s="5" t="s">
        <v>123</v>
      </c>
    </row>
    <row r="56" spans="1:8" ht="26.25" customHeight="1" x14ac:dyDescent="0.5">
      <c r="A56" s="69"/>
      <c r="B56" s="35" t="s">
        <v>36</v>
      </c>
      <c r="C56" s="77"/>
      <c r="D56" s="19"/>
      <c r="E56" s="20">
        <f t="shared" ref="E56" si="25">SUM(C55)</f>
        <v>8000</v>
      </c>
      <c r="F56" s="21">
        <f t="shared" ref="F56:F58" si="26">E56</f>
        <v>8000</v>
      </c>
      <c r="G56" s="71"/>
      <c r="H56" s="42">
        <v>241030</v>
      </c>
    </row>
    <row r="57" spans="1:8" ht="26.25" customHeight="1" x14ac:dyDescent="0.5">
      <c r="A57" s="43">
        <v>20</v>
      </c>
      <c r="B57" s="59" t="s">
        <v>124</v>
      </c>
      <c r="C57" s="67">
        <v>8000</v>
      </c>
      <c r="D57" s="1" t="s">
        <v>13</v>
      </c>
      <c r="E57" s="74" t="s">
        <v>49</v>
      </c>
      <c r="F57" s="75" t="str">
        <f>E57</f>
        <v>นายกฤษฎ์จารุพิชญ์  อุปนันท์</v>
      </c>
      <c r="G57" s="78" t="s">
        <v>11</v>
      </c>
      <c r="H57" s="16" t="s">
        <v>126</v>
      </c>
    </row>
    <row r="58" spans="1:8" ht="26.25" customHeight="1" x14ac:dyDescent="0.5">
      <c r="A58" s="41"/>
      <c r="B58" s="5" t="s">
        <v>125</v>
      </c>
      <c r="C58" s="85"/>
      <c r="D58" s="23"/>
      <c r="E58" s="28">
        <f t="shared" ref="E58" si="27">SUM(C57)</f>
        <v>8000</v>
      </c>
      <c r="F58" s="75">
        <f t="shared" si="26"/>
        <v>8000</v>
      </c>
      <c r="G58" s="55"/>
      <c r="H58" s="47">
        <v>241030</v>
      </c>
    </row>
    <row r="59" spans="1:8" ht="26.25" customHeight="1" x14ac:dyDescent="0.5">
      <c r="A59" s="91">
        <v>21</v>
      </c>
      <c r="B59" s="92" t="s">
        <v>127</v>
      </c>
      <c r="C59" s="105">
        <v>19000</v>
      </c>
      <c r="D59" s="39" t="s">
        <v>13</v>
      </c>
      <c r="E59" s="13" t="s">
        <v>128</v>
      </c>
      <c r="F59" s="14" t="str">
        <f>E59</f>
        <v>บจก.ปีนัง เฟอร์นิเจอร์</v>
      </c>
      <c r="G59" s="78" t="s">
        <v>11</v>
      </c>
      <c r="H59" s="16" t="s">
        <v>53</v>
      </c>
    </row>
    <row r="60" spans="1:8" ht="26.25" customHeight="1" x14ac:dyDescent="0.5">
      <c r="A60" s="41"/>
      <c r="B60" s="24" t="s">
        <v>31</v>
      </c>
      <c r="C60" s="51"/>
      <c r="D60" s="87"/>
      <c r="E60" s="53">
        <v>18500</v>
      </c>
      <c r="F60" s="75">
        <f>E60</f>
        <v>18500</v>
      </c>
      <c r="G60" s="55"/>
      <c r="H60" s="47">
        <v>241004</v>
      </c>
    </row>
    <row r="61" spans="1:8" ht="26.25" customHeight="1" x14ac:dyDescent="0.5">
      <c r="A61" s="41"/>
      <c r="B61" s="44"/>
      <c r="C61" s="104"/>
      <c r="D61" s="23"/>
      <c r="E61" s="74" t="s">
        <v>129</v>
      </c>
      <c r="F61" s="75"/>
      <c r="G61" s="76"/>
      <c r="H61" s="5"/>
    </row>
    <row r="62" spans="1:8" ht="26.25" customHeight="1" x14ac:dyDescent="0.5">
      <c r="A62" s="41"/>
      <c r="B62" s="5"/>
      <c r="C62" s="85"/>
      <c r="D62" s="23"/>
      <c r="E62" s="53">
        <v>19900</v>
      </c>
      <c r="F62" s="75"/>
      <c r="G62" s="55"/>
      <c r="H62" s="47"/>
    </row>
    <row r="63" spans="1:8" ht="26.25" customHeight="1" x14ac:dyDescent="0.5">
      <c r="A63" s="72"/>
      <c r="B63" s="79"/>
      <c r="C63" s="51"/>
      <c r="D63" s="36"/>
      <c r="E63" s="74" t="s">
        <v>130</v>
      </c>
      <c r="F63" s="75"/>
      <c r="G63" s="76"/>
      <c r="H63" s="5"/>
    </row>
    <row r="64" spans="1:8" ht="26.25" customHeight="1" x14ac:dyDescent="0.5">
      <c r="A64" s="41"/>
      <c r="B64" s="24"/>
      <c r="C64" s="51"/>
      <c r="D64" s="87"/>
      <c r="E64" s="53">
        <v>19500</v>
      </c>
      <c r="F64" s="75"/>
      <c r="G64" s="55"/>
      <c r="H64" s="47"/>
    </row>
    <row r="65" spans="1:8" ht="26.25" customHeight="1" x14ac:dyDescent="0.5">
      <c r="A65" s="43">
        <v>22</v>
      </c>
      <c r="B65" s="59" t="s">
        <v>131</v>
      </c>
      <c r="C65" s="67"/>
      <c r="D65" s="1" t="s">
        <v>13</v>
      </c>
      <c r="E65" s="13" t="s">
        <v>132</v>
      </c>
      <c r="F65" s="14" t="str">
        <f>E65</f>
        <v>บจก.ทีวี ไทยแลนด์</v>
      </c>
      <c r="G65" s="78" t="s">
        <v>11</v>
      </c>
      <c r="H65" s="16" t="s">
        <v>54</v>
      </c>
    </row>
    <row r="66" spans="1:8" ht="26.25" customHeight="1" x14ac:dyDescent="0.5">
      <c r="A66" s="41"/>
      <c r="B66" s="5" t="s">
        <v>35</v>
      </c>
      <c r="C66" s="85"/>
      <c r="D66" s="23"/>
      <c r="E66" s="53">
        <v>79600</v>
      </c>
      <c r="F66" s="75">
        <v>79600</v>
      </c>
      <c r="G66" s="55"/>
      <c r="H66" s="47">
        <v>241010</v>
      </c>
    </row>
    <row r="67" spans="1:8" ht="26.25" customHeight="1" x14ac:dyDescent="0.5">
      <c r="A67" s="72"/>
      <c r="B67" s="79"/>
      <c r="C67" s="51"/>
      <c r="D67" s="36"/>
      <c r="E67" s="106" t="s">
        <v>133</v>
      </c>
      <c r="F67" s="75"/>
      <c r="G67" s="76"/>
      <c r="H67" s="5"/>
    </row>
    <row r="68" spans="1:8" ht="26.25" customHeight="1" x14ac:dyDescent="0.5">
      <c r="A68" s="41"/>
      <c r="B68" s="24"/>
      <c r="C68" s="51"/>
      <c r="D68" s="87"/>
      <c r="E68" s="53">
        <v>82000</v>
      </c>
      <c r="F68" s="75"/>
      <c r="G68" s="55"/>
      <c r="H68" s="47"/>
    </row>
    <row r="69" spans="1:8" ht="26.25" customHeight="1" x14ac:dyDescent="0.5">
      <c r="A69" s="41"/>
      <c r="B69" s="44"/>
      <c r="C69" s="85"/>
      <c r="D69" s="23"/>
      <c r="E69" s="107" t="s">
        <v>134</v>
      </c>
      <c r="F69" s="75"/>
      <c r="G69" s="76"/>
      <c r="H69" s="5"/>
    </row>
    <row r="70" spans="1:8" ht="26.25" customHeight="1" x14ac:dyDescent="0.5">
      <c r="A70" s="69"/>
      <c r="B70" s="3"/>
      <c r="C70" s="70"/>
      <c r="D70" s="2"/>
      <c r="E70" s="88">
        <v>83600</v>
      </c>
      <c r="F70" s="21"/>
      <c r="G70" s="71"/>
      <c r="H70" s="42"/>
    </row>
    <row r="71" spans="1:8" ht="26.25" customHeight="1" x14ac:dyDescent="0.5">
      <c r="A71" s="72">
        <v>23</v>
      </c>
      <c r="B71" s="79" t="s">
        <v>135</v>
      </c>
      <c r="C71" s="51">
        <v>9000</v>
      </c>
      <c r="D71" s="36" t="s">
        <v>13</v>
      </c>
      <c r="E71" s="74" t="s">
        <v>52</v>
      </c>
      <c r="F71" s="75" t="str">
        <f>E71</f>
        <v>แฟชั่น แฟบริค</v>
      </c>
      <c r="G71" s="76" t="s">
        <v>11</v>
      </c>
      <c r="H71" s="5" t="s">
        <v>55</v>
      </c>
    </row>
    <row r="72" spans="1:8" ht="26.25" customHeight="1" x14ac:dyDescent="0.5">
      <c r="A72" s="41"/>
      <c r="B72" s="24" t="s">
        <v>31</v>
      </c>
      <c r="C72" s="51"/>
      <c r="D72" s="87"/>
      <c r="E72" s="28">
        <f t="shared" ref="E72" si="28">SUM(C71)</f>
        <v>9000</v>
      </c>
      <c r="F72" s="75">
        <f t="shared" ref="F72" si="29">E72</f>
        <v>9000</v>
      </c>
      <c r="G72" s="55"/>
      <c r="H72" s="47">
        <v>241014</v>
      </c>
    </row>
    <row r="73" spans="1:8" ht="26.25" customHeight="1" x14ac:dyDescent="0.5">
      <c r="A73" s="43">
        <v>24</v>
      </c>
      <c r="B73" s="59" t="s">
        <v>136</v>
      </c>
      <c r="C73" s="67">
        <v>400</v>
      </c>
      <c r="D73" s="1" t="s">
        <v>13</v>
      </c>
      <c r="E73" s="13" t="s">
        <v>138</v>
      </c>
      <c r="F73" s="14" t="str">
        <f>E73</f>
        <v>เค.พี น้ำดื่ม</v>
      </c>
      <c r="G73" s="78" t="s">
        <v>11</v>
      </c>
      <c r="H73" s="16" t="s">
        <v>56</v>
      </c>
    </row>
    <row r="74" spans="1:8" ht="26.25" customHeight="1" x14ac:dyDescent="0.5">
      <c r="A74" s="69"/>
      <c r="B74" s="3" t="s">
        <v>137</v>
      </c>
      <c r="C74" s="70"/>
      <c r="D74" s="2"/>
      <c r="E74" s="88">
        <f t="shared" ref="E74" si="30">SUM(C73)</f>
        <v>400</v>
      </c>
      <c r="F74" s="21">
        <f t="shared" ref="F74" si="31">E74</f>
        <v>400</v>
      </c>
      <c r="G74" s="71"/>
      <c r="H74" s="42">
        <v>241022</v>
      </c>
    </row>
    <row r="76" spans="1:8" x14ac:dyDescent="0.5">
      <c r="A76" s="90"/>
      <c r="C76" s="90"/>
      <c r="D76" s="90"/>
    </row>
    <row r="77" spans="1:8" x14ac:dyDescent="0.5">
      <c r="A77" s="90"/>
      <c r="C77" s="90"/>
      <c r="D77" s="90"/>
    </row>
    <row r="78" spans="1:8" ht="26.25" customHeight="1" x14ac:dyDescent="0.5">
      <c r="A78" s="119" t="s">
        <v>139</v>
      </c>
      <c r="B78" s="119"/>
      <c r="C78" s="119"/>
      <c r="D78" s="119"/>
      <c r="E78" s="119"/>
      <c r="F78" s="119"/>
      <c r="G78" s="119"/>
      <c r="H78" s="119"/>
    </row>
    <row r="79" spans="1:8" ht="26.25" customHeight="1" x14ac:dyDescent="0.5">
      <c r="A79" s="9" t="s">
        <v>0</v>
      </c>
      <c r="B79" s="9" t="s">
        <v>1</v>
      </c>
      <c r="C79" s="9" t="s">
        <v>2</v>
      </c>
      <c r="D79" s="9" t="s">
        <v>4</v>
      </c>
      <c r="E79" s="9" t="s">
        <v>5</v>
      </c>
      <c r="F79" s="9" t="s">
        <v>7</v>
      </c>
      <c r="G79" s="9" t="s">
        <v>8</v>
      </c>
      <c r="H79" s="9" t="s">
        <v>27</v>
      </c>
    </row>
    <row r="80" spans="1:8" ht="26.25" customHeight="1" x14ac:dyDescent="0.5">
      <c r="A80" s="10"/>
      <c r="B80" s="10"/>
      <c r="C80" s="10" t="s">
        <v>3</v>
      </c>
      <c r="D80" s="10"/>
      <c r="E80" s="57" t="s">
        <v>6</v>
      </c>
      <c r="F80" s="57" t="s">
        <v>6</v>
      </c>
      <c r="G80" s="10" t="s">
        <v>9</v>
      </c>
      <c r="H80" s="10" t="s">
        <v>28</v>
      </c>
    </row>
    <row r="81" spans="1:8" ht="26.25" customHeight="1" x14ac:dyDescent="0.5">
      <c r="A81" s="72">
        <v>25</v>
      </c>
      <c r="B81" s="24" t="s">
        <v>41</v>
      </c>
      <c r="C81" s="73">
        <v>13686.4</v>
      </c>
      <c r="D81" s="36" t="s">
        <v>147</v>
      </c>
      <c r="E81" s="74" t="s">
        <v>51</v>
      </c>
      <c r="F81" s="75" t="str">
        <f>E81</f>
        <v>สหกรณ์โคนมเชียงราย</v>
      </c>
      <c r="G81" s="76" t="s">
        <v>11</v>
      </c>
      <c r="H81" s="5" t="s">
        <v>57</v>
      </c>
    </row>
    <row r="82" spans="1:8" ht="26.25" customHeight="1" x14ac:dyDescent="0.5">
      <c r="A82" s="69"/>
      <c r="B82" s="35" t="s">
        <v>40</v>
      </c>
      <c r="C82" s="77"/>
      <c r="D82" s="19"/>
      <c r="E82" s="20">
        <f t="shared" ref="E82" si="32">SUM(C81)</f>
        <v>13686.4</v>
      </c>
      <c r="F82" s="21">
        <f t="shared" ref="F82" si="33">E82</f>
        <v>13686.4</v>
      </c>
      <c r="G82" s="71"/>
      <c r="H82" s="42">
        <v>241030</v>
      </c>
    </row>
    <row r="83" spans="1:8" ht="26.25" customHeight="1" x14ac:dyDescent="0.5">
      <c r="A83" s="43">
        <v>26</v>
      </c>
      <c r="B83" s="59" t="s">
        <v>39</v>
      </c>
      <c r="C83" s="67">
        <v>5264</v>
      </c>
      <c r="D83" s="1" t="s">
        <v>147</v>
      </c>
      <c r="E83" s="74" t="s">
        <v>51</v>
      </c>
      <c r="F83" s="75" t="str">
        <f>E83</f>
        <v>สหกรณ์โคนมเชียงราย</v>
      </c>
      <c r="G83" s="78" t="s">
        <v>11</v>
      </c>
      <c r="H83" s="16" t="s">
        <v>58</v>
      </c>
    </row>
    <row r="84" spans="1:8" ht="26.25" customHeight="1" x14ac:dyDescent="0.5">
      <c r="A84" s="41"/>
      <c r="B84" s="5" t="s">
        <v>40</v>
      </c>
      <c r="C84" s="85"/>
      <c r="D84" s="23"/>
      <c r="E84" s="28">
        <f t="shared" ref="E84" si="34">SUM(C83)</f>
        <v>5264</v>
      </c>
      <c r="F84" s="75">
        <f t="shared" ref="F84" si="35">E84</f>
        <v>5264</v>
      </c>
      <c r="G84" s="55"/>
      <c r="H84" s="47">
        <v>241030</v>
      </c>
    </row>
    <row r="85" spans="1:8" ht="26.25" customHeight="1" x14ac:dyDescent="0.5">
      <c r="A85" s="91">
        <v>27</v>
      </c>
      <c r="B85" s="92" t="s">
        <v>165</v>
      </c>
      <c r="C85" s="105">
        <v>72000</v>
      </c>
      <c r="D85" s="39" t="s">
        <v>146</v>
      </c>
      <c r="E85" s="13" t="s">
        <v>140</v>
      </c>
      <c r="F85" s="14" t="str">
        <f>E85</f>
        <v>หจก.ท่าสายอลูมิเนียม</v>
      </c>
      <c r="G85" s="78" t="s">
        <v>11</v>
      </c>
      <c r="H85" s="16" t="s">
        <v>141</v>
      </c>
    </row>
    <row r="86" spans="1:8" ht="26.25" customHeight="1" x14ac:dyDescent="0.5">
      <c r="A86" s="41"/>
      <c r="B86" s="124" t="s">
        <v>164</v>
      </c>
      <c r="C86" s="51"/>
      <c r="D86" s="87"/>
      <c r="E86" s="53">
        <v>59500</v>
      </c>
      <c r="F86" s="75">
        <f>E86</f>
        <v>59500</v>
      </c>
      <c r="G86" s="55"/>
      <c r="H86" s="47">
        <v>241024</v>
      </c>
    </row>
    <row r="87" spans="1:8" ht="26.25" customHeight="1" x14ac:dyDescent="0.5">
      <c r="A87" s="41"/>
      <c r="B87" s="44"/>
      <c r="C87" s="104"/>
      <c r="D87" s="23"/>
      <c r="E87" s="74" t="s">
        <v>142</v>
      </c>
      <c r="F87" s="75"/>
      <c r="G87" s="76"/>
      <c r="H87" s="5"/>
    </row>
    <row r="88" spans="1:8" ht="26.25" customHeight="1" x14ac:dyDescent="0.5">
      <c r="A88" s="41"/>
      <c r="B88" s="5"/>
      <c r="C88" s="85"/>
      <c r="D88" s="23"/>
      <c r="E88" s="53">
        <v>74000</v>
      </c>
      <c r="F88" s="75"/>
      <c r="G88" s="55"/>
      <c r="H88" s="47"/>
    </row>
    <row r="89" spans="1:8" ht="26.25" customHeight="1" x14ac:dyDescent="0.5">
      <c r="A89" s="72"/>
      <c r="B89" s="79"/>
      <c r="C89" s="51"/>
      <c r="D89" s="36"/>
      <c r="E89" s="74" t="s">
        <v>143</v>
      </c>
      <c r="F89" s="75"/>
      <c r="G89" s="76"/>
      <c r="H89" s="5"/>
    </row>
    <row r="90" spans="1:8" ht="26.25" customHeight="1" x14ac:dyDescent="0.5">
      <c r="A90" s="41"/>
      <c r="B90" s="24"/>
      <c r="C90" s="51"/>
      <c r="D90" s="87"/>
      <c r="E90" s="53">
        <v>66900</v>
      </c>
      <c r="F90" s="75"/>
      <c r="G90" s="55"/>
      <c r="H90" s="47"/>
    </row>
    <row r="91" spans="1:8" ht="26.25" customHeight="1" x14ac:dyDescent="0.5">
      <c r="A91" s="41"/>
      <c r="B91" s="44"/>
      <c r="C91" s="85"/>
      <c r="D91" s="23"/>
      <c r="E91" s="74" t="s">
        <v>144</v>
      </c>
      <c r="F91" s="75"/>
      <c r="G91" s="76"/>
      <c r="H91" s="5"/>
    </row>
    <row r="92" spans="1:8" ht="26.25" customHeight="1" x14ac:dyDescent="0.5">
      <c r="A92" s="41"/>
      <c r="B92" s="5"/>
      <c r="C92" s="85"/>
      <c r="D92" s="23"/>
      <c r="E92" s="53">
        <v>64000</v>
      </c>
      <c r="F92" s="75"/>
      <c r="G92" s="55"/>
      <c r="H92" s="47"/>
    </row>
    <row r="93" spans="1:8" ht="26.25" customHeight="1" x14ac:dyDescent="0.5">
      <c r="A93" s="41"/>
      <c r="B93" s="5"/>
      <c r="C93" s="85"/>
      <c r="D93" s="23"/>
      <c r="E93" s="53" t="s">
        <v>145</v>
      </c>
      <c r="F93" s="75"/>
      <c r="G93" s="55"/>
      <c r="H93" s="47"/>
    </row>
    <row r="94" spans="1:8" ht="26.25" customHeight="1" x14ac:dyDescent="0.5">
      <c r="A94" s="41"/>
      <c r="B94" s="5"/>
      <c r="C94" s="85"/>
      <c r="D94" s="23"/>
      <c r="E94" s="53">
        <v>67899</v>
      </c>
      <c r="F94" s="75"/>
      <c r="G94" s="55"/>
      <c r="H94" s="47"/>
    </row>
    <row r="95" spans="1:8" ht="26.25" customHeight="1" x14ac:dyDescent="0.5">
      <c r="A95" s="43">
        <v>28</v>
      </c>
      <c r="B95" s="16" t="s">
        <v>148</v>
      </c>
      <c r="C95" s="67">
        <v>305000</v>
      </c>
      <c r="D95" s="39" t="s">
        <v>146</v>
      </c>
      <c r="E95" s="13" t="s">
        <v>144</v>
      </c>
      <c r="F95" s="14" t="str">
        <f>E95</f>
        <v>หจก.แสนอาษาก่อสร้าง</v>
      </c>
      <c r="G95" s="78" t="s">
        <v>11</v>
      </c>
      <c r="H95" s="123" t="s">
        <v>150</v>
      </c>
    </row>
    <row r="96" spans="1:8" ht="26.25" customHeight="1" x14ac:dyDescent="0.5">
      <c r="A96" s="41"/>
      <c r="B96" s="5" t="s">
        <v>149</v>
      </c>
      <c r="C96" s="85"/>
      <c r="D96" s="87"/>
      <c r="E96" s="53">
        <v>245000</v>
      </c>
      <c r="F96" s="75">
        <f t="shared" ref="F96" si="36">E96</f>
        <v>245000</v>
      </c>
      <c r="G96" s="55"/>
      <c r="H96" s="47">
        <v>241028</v>
      </c>
    </row>
    <row r="97" spans="1:8" ht="26.25" customHeight="1" x14ac:dyDescent="0.5">
      <c r="A97" s="72"/>
      <c r="B97" s="79"/>
      <c r="C97" s="51"/>
      <c r="D97" s="36"/>
      <c r="E97" s="74" t="s">
        <v>151</v>
      </c>
      <c r="F97" s="75"/>
      <c r="G97" s="76"/>
      <c r="H97" s="5"/>
    </row>
    <row r="98" spans="1:8" ht="26.25" customHeight="1" x14ac:dyDescent="0.5">
      <c r="A98" s="41"/>
      <c r="B98" s="24"/>
      <c r="C98" s="51"/>
      <c r="D98" s="87"/>
      <c r="E98" s="53">
        <v>270000</v>
      </c>
      <c r="F98" s="75"/>
      <c r="G98" s="55"/>
      <c r="H98" s="47"/>
    </row>
    <row r="99" spans="1:8" ht="26.25" customHeight="1" x14ac:dyDescent="0.5">
      <c r="A99" s="41"/>
      <c r="B99" s="44"/>
      <c r="C99" s="85"/>
      <c r="D99" s="23"/>
      <c r="E99" s="74" t="s">
        <v>143</v>
      </c>
      <c r="F99" s="75"/>
      <c r="G99" s="76"/>
      <c r="H99" s="5"/>
    </row>
    <row r="100" spans="1:8" ht="26.25" customHeight="1" x14ac:dyDescent="0.5">
      <c r="A100" s="41"/>
      <c r="B100" s="5"/>
      <c r="C100" s="85"/>
      <c r="D100" s="23"/>
      <c r="E100" s="53">
        <v>270000</v>
      </c>
      <c r="F100" s="75"/>
      <c r="G100" s="55"/>
      <c r="H100" s="47"/>
    </row>
    <row r="101" spans="1:8" ht="26.25" customHeight="1" x14ac:dyDescent="0.5">
      <c r="A101" s="72"/>
      <c r="B101" s="79"/>
      <c r="C101" s="51"/>
      <c r="D101" s="36"/>
      <c r="E101" s="74" t="s">
        <v>142</v>
      </c>
      <c r="F101" s="75"/>
      <c r="G101" s="76"/>
      <c r="H101" s="5"/>
    </row>
    <row r="102" spans="1:8" ht="26.25" customHeight="1" x14ac:dyDescent="0.5">
      <c r="A102" s="69"/>
      <c r="B102" s="35"/>
      <c r="C102" s="77"/>
      <c r="D102" s="19"/>
      <c r="E102" s="88">
        <v>274000</v>
      </c>
      <c r="F102" s="21"/>
      <c r="G102" s="71"/>
      <c r="H102" s="42"/>
    </row>
    <row r="103" spans="1:8" x14ac:dyDescent="0.5">
      <c r="A103" s="93"/>
      <c r="C103" s="93"/>
      <c r="D103" s="93"/>
    </row>
    <row r="104" spans="1:8" ht="26.25" customHeight="1" x14ac:dyDescent="0.5">
      <c r="A104" s="119" t="s">
        <v>152</v>
      </c>
      <c r="B104" s="119"/>
      <c r="C104" s="119"/>
      <c r="D104" s="119"/>
      <c r="E104" s="119"/>
      <c r="F104" s="119"/>
      <c r="G104" s="119"/>
      <c r="H104" s="119"/>
    </row>
    <row r="105" spans="1:8" ht="26.25" customHeight="1" x14ac:dyDescent="0.5">
      <c r="A105" s="9" t="s">
        <v>0</v>
      </c>
      <c r="B105" s="9" t="s">
        <v>1</v>
      </c>
      <c r="C105" s="9" t="s">
        <v>2</v>
      </c>
      <c r="D105" s="9" t="s">
        <v>4</v>
      </c>
      <c r="E105" s="9" t="s">
        <v>5</v>
      </c>
      <c r="F105" s="9" t="s">
        <v>7</v>
      </c>
      <c r="G105" s="9" t="s">
        <v>8</v>
      </c>
      <c r="H105" s="9" t="s">
        <v>27</v>
      </c>
    </row>
    <row r="106" spans="1:8" ht="26.25" customHeight="1" x14ac:dyDescent="0.5">
      <c r="A106" s="10"/>
      <c r="B106" s="10"/>
      <c r="C106" s="10" t="s">
        <v>3</v>
      </c>
      <c r="D106" s="10"/>
      <c r="E106" s="57" t="s">
        <v>6</v>
      </c>
      <c r="F106" s="57" t="s">
        <v>6</v>
      </c>
      <c r="G106" s="10" t="s">
        <v>9</v>
      </c>
      <c r="H106" s="10" t="s">
        <v>28</v>
      </c>
    </row>
    <row r="107" spans="1:8" ht="26.25" customHeight="1" x14ac:dyDescent="0.5">
      <c r="A107" s="41"/>
      <c r="B107" s="16" t="s">
        <v>148</v>
      </c>
      <c r="C107" s="85"/>
      <c r="D107" s="23"/>
      <c r="E107" s="74" t="s">
        <v>145</v>
      </c>
      <c r="F107" s="75"/>
      <c r="G107" s="76"/>
      <c r="H107" s="5"/>
    </row>
    <row r="108" spans="1:8" ht="26.25" customHeight="1" x14ac:dyDescent="0.5">
      <c r="A108" s="41"/>
      <c r="B108" s="5" t="s">
        <v>149</v>
      </c>
      <c r="C108" s="85"/>
      <c r="D108" s="23"/>
      <c r="E108" s="53">
        <v>278499</v>
      </c>
      <c r="F108" s="75"/>
      <c r="G108" s="55"/>
      <c r="H108" s="47"/>
    </row>
    <row r="109" spans="1:8" ht="26.25" customHeight="1" x14ac:dyDescent="0.5">
      <c r="A109" s="41"/>
      <c r="B109" s="5"/>
      <c r="C109" s="85"/>
      <c r="D109" s="23"/>
      <c r="E109" s="53" t="s">
        <v>140</v>
      </c>
      <c r="F109" s="75"/>
      <c r="G109" s="55"/>
      <c r="H109" s="47"/>
    </row>
    <row r="110" spans="1:8" ht="26.25" customHeight="1" x14ac:dyDescent="0.5">
      <c r="A110" s="41"/>
      <c r="B110" s="5"/>
      <c r="C110" s="85"/>
      <c r="D110" s="23"/>
      <c r="E110" s="53">
        <v>311951</v>
      </c>
      <c r="F110" s="75"/>
      <c r="G110" s="55"/>
      <c r="H110" s="47"/>
    </row>
    <row r="111" spans="1:8" ht="26.25" customHeight="1" x14ac:dyDescent="0.5">
      <c r="A111" s="43">
        <v>29</v>
      </c>
      <c r="B111" s="16" t="s">
        <v>154</v>
      </c>
      <c r="C111" s="67">
        <v>1343000</v>
      </c>
      <c r="D111" s="39" t="s">
        <v>146</v>
      </c>
      <c r="E111" s="13" t="s">
        <v>153</v>
      </c>
      <c r="F111" s="14" t="str">
        <f>E111</f>
        <v>บจก.เวียงพานทวีภัณฑ์</v>
      </c>
      <c r="G111" s="78" t="s">
        <v>11</v>
      </c>
      <c r="H111" s="123" t="s">
        <v>157</v>
      </c>
    </row>
    <row r="112" spans="1:8" ht="26.25" customHeight="1" x14ac:dyDescent="0.5">
      <c r="A112" s="41"/>
      <c r="B112" s="5" t="s">
        <v>155</v>
      </c>
      <c r="C112" s="85"/>
      <c r="D112" s="87"/>
      <c r="E112" s="53">
        <v>889999</v>
      </c>
      <c r="F112" s="75">
        <f t="shared" ref="F112" si="37">E112</f>
        <v>889999</v>
      </c>
      <c r="G112" s="55"/>
      <c r="H112" s="47">
        <v>241030</v>
      </c>
    </row>
    <row r="113" spans="1:8" ht="26.25" customHeight="1" x14ac:dyDescent="0.5">
      <c r="A113" s="72"/>
      <c r="B113" s="79" t="s">
        <v>156</v>
      </c>
      <c r="C113" s="51"/>
      <c r="D113" s="36"/>
      <c r="E113" s="74" t="s">
        <v>144</v>
      </c>
      <c r="F113" s="75"/>
      <c r="G113" s="76"/>
      <c r="H113" s="5"/>
    </row>
    <row r="114" spans="1:8" ht="26.25" customHeight="1" x14ac:dyDescent="0.5">
      <c r="A114" s="41"/>
      <c r="B114" s="24"/>
      <c r="C114" s="51"/>
      <c r="D114" s="87"/>
      <c r="E114" s="53">
        <v>358000</v>
      </c>
      <c r="F114" s="75"/>
      <c r="G114" s="55"/>
      <c r="H114" s="47"/>
    </row>
    <row r="115" spans="1:8" ht="26.25" customHeight="1" x14ac:dyDescent="0.5">
      <c r="A115" s="41"/>
      <c r="B115" s="44"/>
      <c r="C115" s="85"/>
      <c r="D115" s="23"/>
      <c r="E115" s="74" t="s">
        <v>140</v>
      </c>
      <c r="F115" s="75"/>
      <c r="G115" s="76"/>
      <c r="H115" s="5"/>
    </row>
    <row r="116" spans="1:8" ht="26.25" customHeight="1" x14ac:dyDescent="0.5">
      <c r="A116" s="41"/>
      <c r="B116" s="5"/>
      <c r="C116" s="85"/>
      <c r="D116" s="23"/>
      <c r="E116" s="53">
        <v>380000</v>
      </c>
      <c r="F116" s="75"/>
      <c r="G116" s="55"/>
      <c r="H116" s="47"/>
    </row>
    <row r="117" spans="1:8" ht="26.25" customHeight="1" x14ac:dyDescent="0.5">
      <c r="A117" s="72"/>
      <c r="B117" s="79"/>
      <c r="C117" s="51"/>
      <c r="D117" s="36"/>
      <c r="E117" s="74" t="s">
        <v>158</v>
      </c>
      <c r="F117" s="75"/>
      <c r="G117" s="76"/>
      <c r="H117" s="5"/>
    </row>
    <row r="118" spans="1:8" ht="26.25" customHeight="1" x14ac:dyDescent="0.5">
      <c r="A118" s="41"/>
      <c r="B118" s="24"/>
      <c r="C118" s="51"/>
      <c r="D118" s="87"/>
      <c r="E118" s="53">
        <v>394000</v>
      </c>
      <c r="F118" s="75"/>
      <c r="G118" s="55"/>
      <c r="H118" s="47"/>
    </row>
    <row r="119" spans="1:8" x14ac:dyDescent="0.5">
      <c r="A119" s="41"/>
      <c r="B119" s="5"/>
      <c r="C119" s="94"/>
      <c r="D119" s="23"/>
      <c r="E119" s="121" t="s">
        <v>159</v>
      </c>
      <c r="F119" s="5"/>
      <c r="G119" s="121"/>
      <c r="H119" s="5"/>
    </row>
    <row r="120" spans="1:8" x14ac:dyDescent="0.5">
      <c r="A120" s="41"/>
      <c r="B120" s="5"/>
      <c r="C120" s="94"/>
      <c r="D120" s="23"/>
      <c r="E120" s="121">
        <v>398469</v>
      </c>
      <c r="F120" s="5"/>
      <c r="G120" s="121"/>
      <c r="H120" s="5"/>
    </row>
    <row r="121" spans="1:8" x14ac:dyDescent="0.5">
      <c r="A121" s="41"/>
      <c r="B121" s="5"/>
      <c r="C121" s="94"/>
      <c r="D121" s="23"/>
      <c r="E121" s="121" t="s">
        <v>143</v>
      </c>
      <c r="F121" s="5"/>
      <c r="G121" s="121"/>
      <c r="H121" s="5"/>
    </row>
    <row r="122" spans="1:8" x14ac:dyDescent="0.5">
      <c r="A122" s="69"/>
      <c r="B122" s="3"/>
      <c r="C122" s="95"/>
      <c r="D122" s="2"/>
      <c r="E122" s="122">
        <v>435000</v>
      </c>
      <c r="F122" s="3"/>
      <c r="G122" s="122"/>
      <c r="H122" s="3"/>
    </row>
  </sheetData>
  <mergeCells count="6">
    <mergeCell ref="A104:H104"/>
    <mergeCell ref="A2:G2"/>
    <mergeCell ref="A27:H27"/>
    <mergeCell ref="A52:H52"/>
    <mergeCell ref="A1:G1"/>
    <mergeCell ref="A78:H78"/>
  </mergeCells>
  <phoneticPr fontId="2" type="noConversion"/>
  <printOptions horizontalCentered="1"/>
  <pageMargins left="0.23622047244094491" right="0.23622047244094491" top="0.55118110236220474" bottom="0.35433070866141736" header="0.31496062992125984" footer="0.31496062992125984"/>
  <pageSetup paperSize="9" scale="8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Corporate Edition</cp:lastModifiedBy>
  <cp:lastPrinted>2016-12-14T04:08:12Z</cp:lastPrinted>
  <dcterms:created xsi:type="dcterms:W3CDTF">2006-08-09T04:24:13Z</dcterms:created>
  <dcterms:modified xsi:type="dcterms:W3CDTF">2016-12-14T04:11:39Z</dcterms:modified>
</cp:coreProperties>
</file>