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ทั้งหมดอยู่ในนี้จร้า\งานพัสดุ 2560\รายงาน สขร. ประจำปีงบประมาณ 2560\ประจำเดือน ตุลาคม  2559\"/>
    </mc:Choice>
  </mc:AlternateContent>
  <bookViews>
    <workbookView xWindow="0" yWindow="0" windowWidth="17970" windowHeight="6180" tabRatio="195" activeTab="1"/>
  </bookViews>
  <sheets>
    <sheet name="สรุป" sheetId="15" r:id="rId1"/>
    <sheet name="รายละเอียด" sheetId="16" r:id="rId2"/>
    <sheet name="Sheet3" sheetId="18" r:id="rId3"/>
  </sheets>
  <calcPr calcId="152511"/>
</workbook>
</file>

<file path=xl/calcChain.xml><?xml version="1.0" encoding="utf-8"?>
<calcChain xmlns="http://schemas.openxmlformats.org/spreadsheetml/2006/main">
  <c r="E100" i="16" l="1"/>
  <c r="F100" i="16" s="1"/>
  <c r="F99" i="16"/>
  <c r="E98" i="16"/>
  <c r="F98" i="16" s="1"/>
  <c r="F97" i="16"/>
  <c r="E96" i="16"/>
  <c r="F96" i="16" s="1"/>
  <c r="F95" i="16"/>
  <c r="F90" i="16"/>
  <c r="F89" i="16"/>
  <c r="E88" i="16"/>
  <c r="F88" i="16" s="1"/>
  <c r="F87" i="16"/>
  <c r="E86" i="16"/>
  <c r="F86" i="16" s="1"/>
  <c r="F85" i="16"/>
  <c r="E84" i="16"/>
  <c r="F84" i="16" s="1"/>
  <c r="F83" i="16"/>
  <c r="E82" i="16"/>
  <c r="F82" i="16" s="1"/>
  <c r="F81" i="16"/>
  <c r="E80" i="16"/>
  <c r="F80" i="16" s="1"/>
  <c r="F79" i="16"/>
  <c r="F74" i="16"/>
  <c r="E74" i="16"/>
  <c r="F73" i="16"/>
  <c r="E72" i="16"/>
  <c r="F72" i="16" s="1"/>
  <c r="F71" i="16"/>
  <c r="E70" i="16"/>
  <c r="F70" i="16" s="1"/>
  <c r="F69" i="16"/>
  <c r="E68" i="16"/>
  <c r="F68" i="16" s="1"/>
  <c r="F67" i="16"/>
  <c r="F65" i="16" l="1"/>
  <c r="F63" i="16"/>
  <c r="F61" i="16"/>
  <c r="F59" i="16"/>
  <c r="F57" i="16"/>
  <c r="F55" i="16"/>
  <c r="F48" i="16"/>
  <c r="F46" i="16"/>
  <c r="F44" i="16"/>
  <c r="F42" i="16"/>
  <c r="E45" i="16"/>
  <c r="F38" i="16"/>
  <c r="E12" i="16"/>
  <c r="F13" i="16" l="1"/>
  <c r="E47" i="16" l="1"/>
  <c r="F47" i="16" s="1"/>
  <c r="E31" i="16" l="1"/>
  <c r="F31" i="16" s="1"/>
  <c r="E49" i="16"/>
  <c r="F49" i="16" s="1"/>
  <c r="F45" i="16"/>
  <c r="E43" i="16"/>
  <c r="F43" i="16" s="1"/>
  <c r="E41" i="16"/>
  <c r="F41" i="16" s="1"/>
  <c r="E39" i="16"/>
  <c r="F39" i="16" s="1"/>
  <c r="E37" i="16"/>
  <c r="F37" i="16" s="1"/>
  <c r="E35" i="16"/>
  <c r="F35" i="16" s="1"/>
  <c r="E33" i="16"/>
  <c r="F33" i="16" s="1"/>
  <c r="E66" i="16" l="1"/>
  <c r="F66" i="16" s="1"/>
  <c r="E64" i="16"/>
  <c r="F64" i="16" s="1"/>
  <c r="E62" i="16"/>
  <c r="F62" i="16" s="1"/>
  <c r="E60" i="16"/>
  <c r="F60" i="16" s="1"/>
  <c r="F40" i="16" l="1"/>
  <c r="E56" i="16"/>
  <c r="F56" i="16" s="1"/>
  <c r="E58" i="16"/>
  <c r="F58" i="16" s="1"/>
  <c r="E16" i="16"/>
  <c r="F16" i="16" s="1"/>
  <c r="F15" i="16"/>
  <c r="E22" i="16" l="1"/>
  <c r="F22" i="16" s="1"/>
  <c r="E8" i="16" l="1"/>
  <c r="F8" i="16" s="1"/>
  <c r="F7" i="16"/>
  <c r="F36" i="16"/>
  <c r="F34" i="16"/>
  <c r="F32" i="16"/>
  <c r="F30" i="16"/>
  <c r="E24" i="16"/>
  <c r="F24" i="16" s="1"/>
  <c r="F23" i="16"/>
  <c r="F21" i="16"/>
  <c r="E20" i="16"/>
  <c r="F20" i="16" s="1"/>
  <c r="F19" i="16"/>
  <c r="E18" i="16"/>
  <c r="F18" i="16" s="1"/>
  <c r="F17" i="16"/>
  <c r="E14" i="16"/>
  <c r="F14" i="16" s="1"/>
  <c r="F9" i="16"/>
  <c r="E10" i="16"/>
  <c r="F10" i="16" s="1"/>
  <c r="F11" i="16"/>
  <c r="F12" i="16"/>
  <c r="F5" i="16" l="1"/>
  <c r="E6" i="16"/>
  <c r="C7" i="15" l="1"/>
  <c r="F6" i="16" l="1"/>
</calcChain>
</file>

<file path=xl/sharedStrings.xml><?xml version="1.0" encoding="utf-8"?>
<sst xmlns="http://schemas.openxmlformats.org/spreadsheetml/2006/main" count="313" uniqueCount="151">
  <si>
    <t>ลำดับที่</t>
  </si>
  <si>
    <t>งานจัดซื้อจัดจ้าง</t>
  </si>
  <si>
    <t>วงเงินงบประมาณ</t>
  </si>
  <si>
    <t>(ราคากลาง)</t>
  </si>
  <si>
    <t>วิธีซื้อ/จ้าง</t>
  </si>
  <si>
    <t>ผู้เสนอราคาและราคาที่เสนอ</t>
  </si>
  <si>
    <t>(บาท)</t>
  </si>
  <si>
    <t>ผู้ได้รับการคัดเลือกและราคา</t>
  </si>
  <si>
    <t>เหตุผลที่คัดเลือก</t>
  </si>
  <si>
    <t>โดยสังเขป</t>
  </si>
  <si>
    <t>แบบ  สขร.๑</t>
  </si>
  <si>
    <t>เป็นผู้มีอาชีพรับจ้าง/ขายโดยตรง</t>
  </si>
  <si>
    <t xml:space="preserve"> - 2 -</t>
  </si>
  <si>
    <t>ตกลงราคา</t>
  </si>
  <si>
    <t>สรุปผลการดำเนการจัดซื้อจัดจ้าง</t>
  </si>
  <si>
    <t>งบประมาณ</t>
  </si>
  <si>
    <t>ผลการจัดซื้อจัดจ้าง</t>
  </si>
  <si>
    <t>งบประมาณเหลือจ่าย</t>
  </si>
  <si>
    <t>หมายเหตุ</t>
  </si>
  <si>
    <t>ตั้งจากเงินรายได้-งบประมาณ</t>
  </si>
  <si>
    <t xml:space="preserve">                </t>
  </si>
  <si>
    <t>สรุปผลการดำเนินการจัดซื้อจัดจ้างองค์การบริหารส่วนตำบลรอบเวียง</t>
  </si>
  <si>
    <t>อำเภอเมือง  จังหวัดเชียงราย</t>
  </si>
  <si>
    <t xml:space="preserve"> - 3 -</t>
  </si>
  <si>
    <t>ปลัดองค์การบริหารส่วนตำบล</t>
  </si>
  <si>
    <t xml:space="preserve">                                                     ผู้รายงาน</t>
  </si>
  <si>
    <t>.</t>
  </si>
  <si>
    <t>(นางนิ่มนวล  ปัญโญนันท์)</t>
  </si>
  <si>
    <t>เลขที่และวันที่ของสัญญา</t>
  </si>
  <si>
    <t>หรือข้อตกลงในการซื้อหรือจ้าง</t>
  </si>
  <si>
    <t>ที่ตกลงซื้อหรือจ้าง  (บาท)</t>
  </si>
  <si>
    <t>รายชื่อ             (บาท)</t>
  </si>
  <si>
    <t>สำนักงานปลัด</t>
  </si>
  <si>
    <t xml:space="preserve"> </t>
  </si>
  <si>
    <t>วิธี</t>
  </si>
  <si>
    <t>ซื้อ/จ้าง</t>
  </si>
  <si>
    <t>กองการศึกษา</t>
  </si>
  <si>
    <t>กองช่าง</t>
  </si>
  <si>
    <t xml:space="preserve">                                       สรุปผลการดำเนินการจัดซื้อจัดจ้างในรอบเดือน  ตุลาคม พ.ศ. 2559</t>
  </si>
  <si>
    <t xml:space="preserve">                                 องค์การบริหารส่วนตำบลรอบเวียง</t>
  </si>
  <si>
    <t>จ้างเหมาต่ออายุชื่อเว็ปไซต์ robwieng.go.th</t>
  </si>
  <si>
    <t>โมเมนเนม สำนักงานปลัด</t>
  </si>
  <si>
    <t>จ้างเหมางานประชาสัมพันธ์อำนวยความสะดวกแก่ผู้มา</t>
  </si>
  <si>
    <t>ติดต่องานราชการ งานจัดทำฎีกา สำนักงานปลัด</t>
  </si>
  <si>
    <t>จ้างหมาดูแล บำรุงรักษาไม้ดอกไม้ ประดับและดูแลบำรุง</t>
  </si>
  <si>
    <t>รักษาพื้นที่บริเวณโดยรอบ สนง. อบต. สำนักงานปลัด</t>
  </si>
  <si>
    <t>จ้างเหมาทำความสะอาดอาคารที่ทำการ อบต. อาคารหลังเก่า</t>
  </si>
  <si>
    <t>จ้างเหมาทำความสะอาด สนง.ที่ทำการ อบต. อาคารหลังใหม่</t>
  </si>
  <si>
    <t>จ้างเหมาทำความสะอาด สำนักงานและบริเวณโดยรอบ</t>
  </si>
  <si>
    <t>ศูนย์บริหารจัดการแหล่งท่องเที่ยวหาดเชียงราย สป.</t>
  </si>
  <si>
    <t>จ้าเงหมาดูแลบำรุงรักษาทรัพย์สินของทางราชการ อบต.</t>
  </si>
  <si>
    <t>รอบเวียง สำนักงานปลัด</t>
  </si>
  <si>
    <t>จ้าเงหมาปฏิบัติงานจัดทำแผนที่ภาษีและทะเบียนทรัพย์สิน</t>
  </si>
  <si>
    <t>ด้วยโปรแกรม (LTAX 3000 และ LTAX GIS) กองคลัง</t>
  </si>
  <si>
    <t>จ้างเหมาด้านงานสำรวจ - เขียนแบบ ประมาณราคา และ</t>
  </si>
  <si>
    <t>งานอื่นๆ  กองช่าง</t>
  </si>
  <si>
    <t>จ้างเหมาปฏิบัติงานธุรการกองการศึกษา ศาสนา</t>
  </si>
  <si>
    <t>วัฒนธรรม</t>
  </si>
  <si>
    <t xml:space="preserve">จ้างเหมาทำความสะอาด ศพด. </t>
  </si>
  <si>
    <t>จ้างเหมาทำความสะอาด ศพด.</t>
  </si>
  <si>
    <t>จ้างเหมาป้ายไวนิลประชาสัมพันธ์และลดอุบัติเหตุ</t>
  </si>
  <si>
    <t>ทางถนน ตลอดทั้งปี จำนวน 2 ผืน สำนักงานปลัด</t>
  </si>
  <si>
    <t>จ้างเหมาจัดทำป้ายไวนิล พระบรมฉายาลักษณ์สมเด็จ</t>
  </si>
  <si>
    <t>พระนางเจ้าพระบรมราชินารถ  กองช่าง</t>
  </si>
  <si>
    <t>จ้างเหมาจัดทำป้ายไวนิล ตามโครงการป้องกันและลดอุบัติ</t>
  </si>
  <si>
    <t>เหตุทางถนนช่วงเทศกาลสำคัญ เทศกาลลอยกระทง</t>
  </si>
  <si>
    <t>จ้างเหมางานธุรการประชาสัมพันธ์ อำนวยความสะดวก</t>
  </si>
  <si>
    <t>แก่ผู้มาติดต่องานราชการ สำนักงานปลัด</t>
  </si>
  <si>
    <t>จ้างเหมาดูแลบำรุงรักษาไม้ดอกไม้ประดับและดู่แลบำรุง</t>
  </si>
  <si>
    <t>รักษาพื้นที่บริเวณโดยรอบ สนง.</t>
  </si>
  <si>
    <t>จ้างเหมาบริการรักษาความปลอดภัย อบต.รอบเวียง</t>
  </si>
  <si>
    <t>และดูแลบำรุงรักษาทรัพย์สินของทางราชการ สำนักงานปลัด</t>
  </si>
  <si>
    <t>จ้างเหมาดูแลรักษาความปลอดภัยบริเวณโดยรอบศูนย์</t>
  </si>
  <si>
    <t>บริหารจัดการแหล่งท่องเที่ยวหาดเชียงราย สำนักงานปลัด</t>
  </si>
  <si>
    <t>จ้างเหมาทำความสะอาด อาคาร สนง.ที่ทำการ อบต.เดิม</t>
  </si>
  <si>
    <t>จ้างเหมาทำความสะอาด อาคาร สนง.ใหม่</t>
  </si>
  <si>
    <t>จ้างเหมาปฏิบัติงาน จัดทำแผนที่ภาษี และทะเบียน</t>
  </si>
  <si>
    <t>ทรัพย์สินด้วยโปรแกรม (LTAX 3000 และ LTAX GIS)</t>
  </si>
  <si>
    <t>จ้างเหมาด้านงานสำรวจ - เขียนแบบ ประมาณราคา</t>
  </si>
  <si>
    <t>จ้าเงหมาปฏิบัติงานธุรการ กองการศึกษา ศาสนา</t>
  </si>
  <si>
    <t>จัดซื้อหนังสือพิมพ์รายวันสำหรับที่ทำการ อบต.</t>
  </si>
  <si>
    <t>ประจำเดือน ตุลาคม 59 - กันยายน 60  สำนักงานปลัด</t>
  </si>
  <si>
    <t xml:space="preserve">จัดซื้ออาหารเสริม (นม) โรงเรียน </t>
  </si>
  <si>
    <t>จัดซื้ออาหารเสริม (นม) ศพด.</t>
  </si>
  <si>
    <t>กองการศึกษา ศาสนา วัฒนธรรม</t>
  </si>
  <si>
    <t>จัดซื้อน้ำมันเชื้อเพลิง ประจำเดือน ตุลาคม 2559  -</t>
  </si>
  <si>
    <t>กันยายน  2560  สำนักงานปลัด</t>
  </si>
  <si>
    <t>จัดซื้อน้ำดื่ม อบต. รอบเวียง ประจำปีงบประมาณ 2560</t>
  </si>
  <si>
    <t xml:space="preserve">จัดซื้อวัสดุ สำนักงาน (วัสดุไว้อาลัย) </t>
  </si>
  <si>
    <t>จัดซื้อวัสดุสำนักงาน (วัสดุไว้อาลัย)</t>
  </si>
  <si>
    <t xml:space="preserve">จัดซื้อพานพุ่มดอกไม้ (ไว้อาลัย) </t>
  </si>
  <si>
    <t>จัดซื้อพรม (ไว้อาลัย)</t>
  </si>
  <si>
    <t>จัดซื้อครุภัณฑ์กีฬา เครื่องออกกำลังกาย กลางแจ้ง</t>
  </si>
  <si>
    <t>พร้อมติดตั้ง 5 ชุด กองการศึกษา</t>
  </si>
  <si>
    <t>จัดซื้อวัสดุ ตามโครงการป้องกันและลดอุบัติเหตุทางถนน</t>
  </si>
  <si>
    <t>ช่วงเทศกาลสำคัญ เทศกาลลอยกระทง ประจำปี 2560</t>
  </si>
  <si>
    <t>จัดซื้ออาหารเสริม (นม) โรงเรียน</t>
  </si>
  <si>
    <t xml:space="preserve">จัดซื้ออาหารเสริม (นม) ศพด. </t>
  </si>
  <si>
    <t>ร้านสยาม พลาซ่า ช๊อป</t>
  </si>
  <si>
    <t>001/2560</t>
  </si>
  <si>
    <t>นายวชิระ  วรรณนิล</t>
  </si>
  <si>
    <t>นายผัด  นุวรรณ</t>
  </si>
  <si>
    <t>นางบัวเหลียว  สายนาคำ</t>
  </si>
  <si>
    <t>นางเรณู  สุวรรณ</t>
  </si>
  <si>
    <t>นายสายแทน  อินต๊ะสม</t>
  </si>
  <si>
    <t>นายชูศักดิ์  จาอุ๊ด</t>
  </si>
  <si>
    <t>นายนิราศ  สมณะ</t>
  </si>
  <si>
    <t>นายกรวิชญ  แก้วดุลดุก</t>
  </si>
  <si>
    <t>นายกฤษฎ์จารุพิชญ์  อุปนันท์</t>
  </si>
  <si>
    <t>นางศศิธร  จันเทพ</t>
  </si>
  <si>
    <t>หจก.เพาเวอร์ปริ้น</t>
  </si>
  <si>
    <t>นายกรวิชญ์  แก้วดุลดุก</t>
  </si>
  <si>
    <t>หจก.มิวนิค นิวส์ เอเย่น</t>
  </si>
  <si>
    <t>สหกรณ์โคนมเชียงราย</t>
  </si>
  <si>
    <t>เด่นห้าปิโตรเลียม</t>
  </si>
  <si>
    <t>004/2560</t>
  </si>
  <si>
    <t>น้ำดื่ม เค.พี</t>
  </si>
  <si>
    <t>005/2560</t>
  </si>
  <si>
    <t>ร้าน จี จี ซัพพลาย</t>
  </si>
  <si>
    <t>006/2560</t>
  </si>
  <si>
    <t>หจก.เทพวัลย์ กรุ๊ป 1995</t>
  </si>
  <si>
    <t>ร้านเอนก</t>
  </si>
  <si>
    <t>008/2560</t>
  </si>
  <si>
    <t>แฟชั่น แฟบริค</t>
  </si>
  <si>
    <t>นางณัฐรดา  ปวงจันทร์</t>
  </si>
  <si>
    <t>010/2560</t>
  </si>
  <si>
    <t xml:space="preserve">ร้านเชียงราย คาร์เปท </t>
  </si>
  <si>
    <t>011/2560</t>
  </si>
  <si>
    <t>คอม ออน ไซต์</t>
  </si>
  <si>
    <t>012/2560</t>
  </si>
  <si>
    <t>ร้านเทิงบริการ</t>
  </si>
  <si>
    <t>ซี โอ เอส คอมพิวเตอร์</t>
  </si>
  <si>
    <t>ร้าน จีจี ซัพพลาย</t>
  </si>
  <si>
    <t>013/2560</t>
  </si>
  <si>
    <t>014/2560</t>
  </si>
  <si>
    <t>015/2560</t>
  </si>
  <si>
    <t>002/2560</t>
  </si>
  <si>
    <t>003/2560</t>
  </si>
  <si>
    <t>007/2560</t>
  </si>
  <si>
    <t>009/2560</t>
  </si>
  <si>
    <t>016/2560</t>
  </si>
  <si>
    <t>017/2560</t>
  </si>
  <si>
    <t>018/2560</t>
  </si>
  <si>
    <t>019/2560</t>
  </si>
  <si>
    <t>020/2560</t>
  </si>
  <si>
    <t>021/2560</t>
  </si>
  <si>
    <t>022/2560</t>
  </si>
  <si>
    <t>023/2560</t>
  </si>
  <si>
    <t>024/2560</t>
  </si>
  <si>
    <t>025/2560</t>
  </si>
  <si>
    <t>ประจำเดือน ตุลาคม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</si>
</sst>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Angsana New"/>
      <family val="1"/>
    </font>
    <font>
      <sz val="16"/>
      <name val="Angsana New"/>
      <family val="1"/>
    </font>
    <font>
      <sz val="14"/>
      <name val="Cordia New"/>
      <family val="2"/>
    </font>
    <font>
      <sz val="16"/>
      <color indexed="8"/>
      <name val="Angsana New"/>
      <family val="1"/>
    </font>
    <font>
      <b/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11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4" fillId="0" borderId="3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Fill="1" applyBorder="1"/>
    <xf numFmtId="4" fontId="4" fillId="0" borderId="1" xfId="0" applyNumberFormat="1" applyFont="1" applyFill="1" applyBorder="1" applyAlignment="1">
      <alignment horizontal="right"/>
    </xf>
    <xf numFmtId="0" fontId="6" fillId="0" borderId="4" xfId="0" applyFont="1" applyBorder="1"/>
    <xf numFmtId="4" fontId="4" fillId="0" borderId="1" xfId="0" applyNumberFormat="1" applyFont="1" applyFill="1" applyBorder="1"/>
    <xf numFmtId="4" fontId="4" fillId="0" borderId="1" xfId="0" applyNumberFormat="1" applyFont="1" applyBorder="1"/>
    <xf numFmtId="0" fontId="4" fillId="0" borderId="1" xfId="0" applyFont="1" applyBorder="1"/>
    <xf numFmtId="0" fontId="4" fillId="0" borderId="2" xfId="0" applyFont="1" applyFill="1" applyBorder="1"/>
    <xf numFmtId="4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4" fontId="4" fillId="0" borderId="7" xfId="0" applyNumberFormat="1" applyFont="1" applyBorder="1"/>
    <xf numFmtId="4" fontId="4" fillId="0" borderId="2" xfId="0" applyNumberFormat="1" applyFont="1" applyFill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/>
    <xf numFmtId="4" fontId="4" fillId="0" borderId="3" xfId="0" applyNumberFormat="1" applyFont="1" applyFill="1" applyBorder="1" applyAlignment="1">
      <alignment horizontal="right"/>
    </xf>
    <xf numFmtId="14" fontId="4" fillId="0" borderId="1" xfId="0" applyNumberFormat="1" applyFont="1" applyBorder="1"/>
    <xf numFmtId="14" fontId="4" fillId="0" borderId="3" xfId="0" applyNumberFormat="1" applyFont="1" applyBorder="1"/>
    <xf numFmtId="43" fontId="4" fillId="0" borderId="1" xfId="1" applyFont="1" applyBorder="1" applyAlignment="1">
      <alignment horizontal="center"/>
    </xf>
    <xf numFmtId="4" fontId="4" fillId="0" borderId="6" xfId="0" applyNumberFormat="1" applyFont="1" applyBorder="1"/>
    <xf numFmtId="0" fontId="4" fillId="0" borderId="2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4" fillId="0" borderId="7" xfId="0" applyFont="1" applyFill="1" applyBorder="1"/>
    <xf numFmtId="0" fontId="4" fillId="0" borderId="1" xfId="0" applyFont="1" applyBorder="1" applyAlignment="1"/>
    <xf numFmtId="4" fontId="4" fillId="0" borderId="3" xfId="0" applyNumberFormat="1" applyFont="1" applyBorder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Border="1" applyAlignment="1">
      <alignment horizontal="center" vertical="top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6" xfId="0" applyFont="1" applyBorder="1" applyAlignment="1">
      <alignment horizontal="center"/>
    </xf>
    <xf numFmtId="14" fontId="4" fillId="0" borderId="2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43" fontId="4" fillId="0" borderId="3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14" fontId="4" fillId="0" borderId="3" xfId="0" applyNumberFormat="1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Border="1"/>
    <xf numFmtId="4" fontId="4" fillId="0" borderId="0" xfId="0" applyNumberFormat="1" applyFont="1" applyFill="1" applyBorder="1"/>
    <xf numFmtId="0" fontId="4" fillId="0" borderId="0" xfId="0" applyFont="1" applyFill="1" applyBorder="1"/>
    <xf numFmtId="14" fontId="4" fillId="0" borderId="0" xfId="0" applyNumberFormat="1" applyFont="1" applyBorder="1"/>
    <xf numFmtId="0" fontId="3" fillId="0" borderId="2" xfId="0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43" fontId="4" fillId="0" borderId="1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" fontId="4" fillId="0" borderId="6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/>
    <xf numFmtId="4" fontId="4" fillId="0" borderId="11" xfId="0" applyNumberFormat="1" applyFont="1" applyBorder="1"/>
    <xf numFmtId="0" fontId="4" fillId="0" borderId="3" xfId="0" applyFont="1" applyFill="1" applyBorder="1" applyAlignment="1">
      <alignment wrapText="1"/>
    </xf>
    <xf numFmtId="0" fontId="4" fillId="0" borderId="0" xfId="0" applyFont="1" applyAlignment="1">
      <alignment wrapText="1"/>
    </xf>
    <xf numFmtId="17" fontId="4" fillId="0" borderId="3" xfId="0" applyNumberFormat="1" applyFont="1" applyFill="1" applyBorder="1" applyAlignment="1"/>
    <xf numFmtId="43" fontId="4" fillId="0" borderId="4" xfId="1" applyFont="1" applyBorder="1" applyAlignment="1">
      <alignment horizontal="right"/>
    </xf>
    <xf numFmtId="4" fontId="4" fillId="0" borderId="4" xfId="0" applyNumberFormat="1" applyFont="1" applyBorder="1"/>
    <xf numFmtId="0" fontId="4" fillId="0" borderId="7" xfId="0" applyFont="1" applyBorder="1" applyAlignment="1">
      <alignment horizontal="center"/>
    </xf>
    <xf numFmtId="43" fontId="4" fillId="0" borderId="5" xfId="1" applyFont="1" applyBorder="1" applyAlignment="1">
      <alignment horizontal="right"/>
    </xf>
    <xf numFmtId="0" fontId="4" fillId="0" borderId="5" xfId="0" applyFont="1" applyFill="1" applyBorder="1"/>
    <xf numFmtId="0" fontId="4" fillId="0" borderId="6" xfId="0" applyFont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right" vertical="top"/>
    </xf>
    <xf numFmtId="0" fontId="6" fillId="0" borderId="0" xfId="0" applyFont="1" applyBorder="1"/>
    <xf numFmtId="4" fontId="4" fillId="0" borderId="3" xfId="0" applyNumberFormat="1" applyFont="1" applyFill="1" applyBorder="1"/>
    <xf numFmtId="4" fontId="4" fillId="0" borderId="0" xfId="0" applyNumberFormat="1" applyFont="1" applyBorder="1" applyAlignment="1">
      <alignment vertical="top"/>
    </xf>
    <xf numFmtId="4" fontId="4" fillId="0" borderId="5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vertical="top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/>
    <xf numFmtId="4" fontId="4" fillId="0" borderId="4" xfId="0" applyNumberFormat="1" applyFont="1" applyFill="1" applyBorder="1"/>
    <xf numFmtId="0" fontId="4" fillId="0" borderId="4" xfId="0" applyFont="1" applyFill="1" applyBorder="1"/>
    <xf numFmtId="14" fontId="4" fillId="0" borderId="4" xfId="0" applyNumberFormat="1" applyFont="1" applyBorder="1" applyAlignment="1">
      <alignment horizontal="right"/>
    </xf>
    <xf numFmtId="43" fontId="4" fillId="0" borderId="0" xfId="1" applyFont="1" applyBorder="1" applyAlignment="1">
      <alignment horizontal="right"/>
    </xf>
    <xf numFmtId="14" fontId="4" fillId="0" borderId="0" xfId="0" applyNumberFormat="1" applyFont="1" applyBorder="1" applyAlignment="1">
      <alignment horizontal="right"/>
    </xf>
    <xf numFmtId="43" fontId="4" fillId="0" borderId="4" xfId="1" applyFont="1" applyBorder="1" applyAlignment="1"/>
    <xf numFmtId="0" fontId="4" fillId="0" borderId="3" xfId="0" applyFont="1" applyFill="1" applyBorder="1" applyAlignment="1">
      <alignment horizontal="center"/>
    </xf>
    <xf numFmtId="4" fontId="4" fillId="0" borderId="5" xfId="0" applyNumberFormat="1" applyFont="1" applyBorder="1"/>
    <xf numFmtId="4" fontId="4" fillId="0" borderId="4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" xfId="0" applyFont="1" applyFill="1" applyBorder="1" applyAlignment="1">
      <alignment vertical="center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6"/>
  <sheetViews>
    <sheetView workbookViewId="0">
      <selection activeCell="I11" sqref="I11"/>
    </sheetView>
  </sheetViews>
  <sheetFormatPr defaultColWidth="9.140625" defaultRowHeight="23.25" x14ac:dyDescent="0.5"/>
  <cols>
    <col min="1" max="2" width="23.28515625" style="4" customWidth="1"/>
    <col min="3" max="3" width="23.85546875" style="4" customWidth="1"/>
    <col min="4" max="4" width="25.28515625" style="4" customWidth="1"/>
    <col min="5" max="16384" width="9.140625" style="4"/>
  </cols>
  <sheetData>
    <row r="1" spans="1:7" x14ac:dyDescent="0.5">
      <c r="A1" s="98" t="s">
        <v>21</v>
      </c>
      <c r="B1" s="98"/>
      <c r="C1" s="98"/>
      <c r="D1" s="98"/>
    </row>
    <row r="2" spans="1:7" x14ac:dyDescent="0.5">
      <c r="A2" s="98" t="s">
        <v>150</v>
      </c>
      <c r="B2" s="98"/>
      <c r="C2" s="98"/>
      <c r="D2" s="98"/>
    </row>
    <row r="3" spans="1:7" x14ac:dyDescent="0.5">
      <c r="A3" s="98" t="s">
        <v>22</v>
      </c>
      <c r="B3" s="98"/>
      <c r="C3" s="98"/>
      <c r="D3" s="98"/>
    </row>
    <row r="4" spans="1:7" x14ac:dyDescent="0.5">
      <c r="A4" s="99" t="s">
        <v>14</v>
      </c>
      <c r="B4" s="100"/>
      <c r="C4" s="101"/>
      <c r="D4" s="102" t="s">
        <v>18</v>
      </c>
    </row>
    <row r="5" spans="1:7" x14ac:dyDescent="0.5">
      <c r="A5" s="1" t="s">
        <v>15</v>
      </c>
      <c r="B5" s="1" t="s">
        <v>16</v>
      </c>
      <c r="C5" s="1" t="s">
        <v>17</v>
      </c>
      <c r="D5" s="103"/>
    </row>
    <row r="6" spans="1:7" x14ac:dyDescent="0.5">
      <c r="A6" s="2" t="s">
        <v>6</v>
      </c>
      <c r="B6" s="2" t="s">
        <v>6</v>
      </c>
      <c r="C6" s="2" t="s">
        <v>6</v>
      </c>
      <c r="D6" s="104"/>
    </row>
    <row r="7" spans="1:7" x14ac:dyDescent="0.5">
      <c r="A7" s="6">
        <v>407456.16</v>
      </c>
      <c r="B7" s="6">
        <v>404456.16</v>
      </c>
      <c r="C7" s="6">
        <f>SUM(A7-B7)</f>
        <v>3000</v>
      </c>
      <c r="D7" s="1" t="s">
        <v>19</v>
      </c>
      <c r="G7" s="4" t="s">
        <v>33</v>
      </c>
    </row>
    <row r="8" spans="1:7" x14ac:dyDescent="0.5">
      <c r="A8" s="5"/>
      <c r="B8" s="5" t="s">
        <v>26</v>
      </c>
      <c r="C8" s="5"/>
      <c r="D8" s="5"/>
    </row>
    <row r="9" spans="1:7" x14ac:dyDescent="0.5">
      <c r="A9" s="5"/>
      <c r="B9" s="5"/>
      <c r="C9" s="5"/>
      <c r="D9" s="5"/>
    </row>
    <row r="10" spans="1:7" x14ac:dyDescent="0.5">
      <c r="A10" s="5"/>
      <c r="B10" s="5"/>
      <c r="C10" s="5"/>
      <c r="D10" s="5"/>
    </row>
    <row r="11" spans="1:7" x14ac:dyDescent="0.5">
      <c r="A11" s="3"/>
      <c r="B11" s="3"/>
      <c r="C11" s="3"/>
      <c r="D11" s="3"/>
    </row>
    <row r="13" spans="1:7" x14ac:dyDescent="0.5">
      <c r="A13" s="97" t="s">
        <v>20</v>
      </c>
      <c r="B13" s="97"/>
    </row>
    <row r="14" spans="1:7" x14ac:dyDescent="0.5">
      <c r="A14" s="96" t="s">
        <v>25</v>
      </c>
      <c r="B14" s="96"/>
      <c r="C14" s="96"/>
      <c r="D14" s="96"/>
    </row>
    <row r="15" spans="1:7" x14ac:dyDescent="0.5">
      <c r="A15" s="97" t="s">
        <v>27</v>
      </c>
      <c r="B15" s="97"/>
      <c r="C15" s="97"/>
      <c r="D15" s="97"/>
    </row>
    <row r="16" spans="1:7" x14ac:dyDescent="0.5">
      <c r="A16" s="97" t="s">
        <v>24</v>
      </c>
      <c r="B16" s="97"/>
      <c r="C16" s="97"/>
      <c r="D16" s="97"/>
    </row>
  </sheetData>
  <mergeCells count="9">
    <mergeCell ref="A14:D14"/>
    <mergeCell ref="A15:D15"/>
    <mergeCell ref="A16:D16"/>
    <mergeCell ref="A1:D1"/>
    <mergeCell ref="A2:D2"/>
    <mergeCell ref="A3:D3"/>
    <mergeCell ref="A4:C4"/>
    <mergeCell ref="D4:D6"/>
    <mergeCell ref="A13:B13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101"/>
  <sheetViews>
    <sheetView tabSelected="1" topLeftCell="A34" zoomScale="90" zoomScaleNormal="90" workbookViewId="0">
      <selection activeCell="L52" sqref="L52"/>
    </sheetView>
  </sheetViews>
  <sheetFormatPr defaultColWidth="9.140625" defaultRowHeight="23.25" x14ac:dyDescent="0.5"/>
  <cols>
    <col min="1" max="1" width="7.28515625" style="7" customWidth="1"/>
    <col min="2" max="2" width="47.140625" style="4" customWidth="1"/>
    <col min="3" max="3" width="17" style="7" customWidth="1"/>
    <col min="4" max="4" width="9.7109375" style="7" customWidth="1"/>
    <col min="5" max="6" width="25.28515625" style="4" customWidth="1"/>
    <col min="7" max="7" width="26.140625" style="4" customWidth="1"/>
    <col min="8" max="8" width="26.5703125" style="4" customWidth="1"/>
    <col min="9" max="16384" width="9.140625" style="4"/>
  </cols>
  <sheetData>
    <row r="1" spans="1:8" ht="26.25" customHeight="1" x14ac:dyDescent="0.5">
      <c r="A1" s="108" t="s">
        <v>38</v>
      </c>
      <c r="B1" s="108"/>
      <c r="C1" s="108"/>
      <c r="D1" s="108"/>
      <c r="E1" s="108"/>
      <c r="F1" s="108"/>
      <c r="G1" s="108"/>
      <c r="H1" s="8" t="s">
        <v>10</v>
      </c>
    </row>
    <row r="2" spans="1:8" ht="26.25" customHeight="1" x14ac:dyDescent="0.55000000000000004">
      <c r="A2" s="105" t="s">
        <v>39</v>
      </c>
      <c r="B2" s="105"/>
      <c r="C2" s="105"/>
      <c r="D2" s="105"/>
      <c r="E2" s="105"/>
      <c r="F2" s="105"/>
      <c r="G2" s="105"/>
    </row>
    <row r="3" spans="1:8" ht="26.25" customHeight="1" x14ac:dyDescent="0.5">
      <c r="A3" s="9" t="s">
        <v>0</v>
      </c>
      <c r="B3" s="9" t="s">
        <v>1</v>
      </c>
      <c r="C3" s="9" t="s">
        <v>2</v>
      </c>
      <c r="D3" s="9" t="s">
        <v>34</v>
      </c>
      <c r="E3" s="9" t="s">
        <v>5</v>
      </c>
      <c r="F3" s="9" t="s">
        <v>7</v>
      </c>
      <c r="G3" s="9" t="s">
        <v>8</v>
      </c>
      <c r="H3" s="9" t="s">
        <v>28</v>
      </c>
    </row>
    <row r="4" spans="1:8" ht="26.25" customHeight="1" x14ac:dyDescent="0.5">
      <c r="A4" s="10"/>
      <c r="B4" s="10"/>
      <c r="C4" s="10" t="s">
        <v>3</v>
      </c>
      <c r="D4" s="10" t="s">
        <v>35</v>
      </c>
      <c r="E4" s="10" t="s">
        <v>31</v>
      </c>
      <c r="F4" s="10" t="s">
        <v>30</v>
      </c>
      <c r="G4" s="10" t="s">
        <v>9</v>
      </c>
      <c r="H4" s="10" t="s">
        <v>29</v>
      </c>
    </row>
    <row r="5" spans="1:8" ht="26.25" customHeight="1" x14ac:dyDescent="0.5">
      <c r="A5" s="1">
        <v>1</v>
      </c>
      <c r="B5" s="11" t="s">
        <v>40</v>
      </c>
      <c r="C5" s="12">
        <v>4500</v>
      </c>
      <c r="D5" s="1" t="s">
        <v>13</v>
      </c>
      <c r="E5" s="13" t="s">
        <v>98</v>
      </c>
      <c r="F5" s="14" t="str">
        <f>E5</f>
        <v>ร้านสยาม พลาซ่า ช๊อป</v>
      </c>
      <c r="G5" s="15" t="s">
        <v>11</v>
      </c>
      <c r="H5" s="16" t="s">
        <v>99</v>
      </c>
    </row>
    <row r="6" spans="1:8" ht="26.25" customHeight="1" x14ac:dyDescent="0.5">
      <c r="A6" s="2"/>
      <c r="B6" s="17" t="s">
        <v>41</v>
      </c>
      <c r="C6" s="18"/>
      <c r="D6" s="19"/>
      <c r="E6" s="20">
        <f>SUM(C5)</f>
        <v>4500</v>
      </c>
      <c r="F6" s="21">
        <f>E6</f>
        <v>4500</v>
      </c>
      <c r="G6" s="17"/>
      <c r="H6" s="22">
        <v>240972</v>
      </c>
    </row>
    <row r="7" spans="1:8" ht="26.25" customHeight="1" x14ac:dyDescent="0.5">
      <c r="A7" s="1">
        <v>2</v>
      </c>
      <c r="B7" s="11" t="s">
        <v>42</v>
      </c>
      <c r="C7" s="12">
        <v>8000</v>
      </c>
      <c r="D7" s="1" t="s">
        <v>13</v>
      </c>
      <c r="E7" s="13" t="s">
        <v>100</v>
      </c>
      <c r="F7" s="14" t="str">
        <f>E7</f>
        <v>นายวชิระ  วรรณนิล</v>
      </c>
      <c r="G7" s="15" t="s">
        <v>11</v>
      </c>
      <c r="H7" s="16" t="s">
        <v>136</v>
      </c>
    </row>
    <row r="8" spans="1:8" ht="26.25" customHeight="1" x14ac:dyDescent="0.5">
      <c r="A8" s="2"/>
      <c r="B8" s="17" t="s">
        <v>43</v>
      </c>
      <c r="C8" s="18"/>
      <c r="D8" s="19"/>
      <c r="E8" s="20">
        <f>SUM(C7)</f>
        <v>8000</v>
      </c>
      <c r="F8" s="21">
        <f>E8</f>
        <v>8000</v>
      </c>
      <c r="G8" s="17"/>
      <c r="H8" s="22">
        <v>240972</v>
      </c>
    </row>
    <row r="9" spans="1:8" ht="26.25" customHeight="1" x14ac:dyDescent="0.5">
      <c r="A9" s="23">
        <v>3</v>
      </c>
      <c r="B9" s="24" t="s">
        <v>44</v>
      </c>
      <c r="C9" s="25">
        <v>6700</v>
      </c>
      <c r="D9" s="23" t="s">
        <v>13</v>
      </c>
      <c r="E9" s="13" t="s">
        <v>101</v>
      </c>
      <c r="F9" s="14" t="str">
        <f t="shared" ref="F9:F21" si="0">E9</f>
        <v>นายผัด  นุวรรณ</v>
      </c>
      <c r="G9" s="15" t="s">
        <v>11</v>
      </c>
      <c r="H9" s="26" t="s">
        <v>137</v>
      </c>
    </row>
    <row r="10" spans="1:8" ht="26.25" customHeight="1" x14ac:dyDescent="0.5">
      <c r="A10" s="2"/>
      <c r="B10" s="17" t="s">
        <v>45</v>
      </c>
      <c r="C10" s="18"/>
      <c r="D10" s="19"/>
      <c r="E10" s="20">
        <f t="shared" ref="E10" si="1">SUM(C9)</f>
        <v>6700</v>
      </c>
      <c r="F10" s="21">
        <f t="shared" si="0"/>
        <v>6700</v>
      </c>
      <c r="G10" s="17"/>
      <c r="H10" s="27">
        <v>240972</v>
      </c>
    </row>
    <row r="11" spans="1:8" ht="26.25" customHeight="1" x14ac:dyDescent="0.5">
      <c r="A11" s="1">
        <v>4</v>
      </c>
      <c r="B11" s="16" t="s">
        <v>46</v>
      </c>
      <c r="C11" s="28">
        <v>6300</v>
      </c>
      <c r="D11" s="23" t="s">
        <v>13</v>
      </c>
      <c r="E11" s="13" t="s">
        <v>102</v>
      </c>
      <c r="F11" s="14" t="str">
        <f t="shared" si="0"/>
        <v>นางบัวเหลียว  สายนาคำ</v>
      </c>
      <c r="G11" s="29" t="s">
        <v>11</v>
      </c>
      <c r="H11" s="16" t="s">
        <v>115</v>
      </c>
    </row>
    <row r="12" spans="1:8" ht="26.25" customHeight="1" x14ac:dyDescent="0.5">
      <c r="A12" s="2"/>
      <c r="B12" s="30" t="s">
        <v>32</v>
      </c>
      <c r="C12" s="31"/>
      <c r="D12" s="2"/>
      <c r="E12" s="20">
        <f t="shared" ref="E12" si="2">SUM(C11)</f>
        <v>6300</v>
      </c>
      <c r="F12" s="21">
        <f t="shared" si="0"/>
        <v>6300</v>
      </c>
      <c r="G12" s="32"/>
      <c r="H12" s="22">
        <v>240972</v>
      </c>
    </row>
    <row r="13" spans="1:8" ht="26.25" customHeight="1" x14ac:dyDescent="0.5">
      <c r="A13" s="1">
        <v>5</v>
      </c>
      <c r="B13" s="33" t="s">
        <v>47</v>
      </c>
      <c r="C13" s="28">
        <v>6300</v>
      </c>
      <c r="D13" s="23" t="s">
        <v>13</v>
      </c>
      <c r="E13" s="13" t="s">
        <v>103</v>
      </c>
      <c r="F13" s="14" t="str">
        <f>E13</f>
        <v>นางเรณู  สุวรรณ</v>
      </c>
      <c r="G13" s="34" t="s">
        <v>11</v>
      </c>
      <c r="H13" s="5" t="s">
        <v>117</v>
      </c>
    </row>
    <row r="14" spans="1:8" ht="26.25" customHeight="1" x14ac:dyDescent="0.5">
      <c r="A14" s="2"/>
      <c r="B14" s="3" t="s">
        <v>32</v>
      </c>
      <c r="C14" s="31"/>
      <c r="D14" s="2"/>
      <c r="E14" s="20">
        <f t="shared" ref="E14" si="3">SUM(C13)</f>
        <v>6300</v>
      </c>
      <c r="F14" s="21">
        <f t="shared" si="0"/>
        <v>6300</v>
      </c>
      <c r="G14" s="17"/>
      <c r="H14" s="22">
        <v>240972</v>
      </c>
    </row>
    <row r="15" spans="1:8" ht="26.25" customHeight="1" x14ac:dyDescent="0.5">
      <c r="A15" s="1">
        <v>6</v>
      </c>
      <c r="B15" s="35" t="s">
        <v>48</v>
      </c>
      <c r="C15" s="12">
        <v>7200</v>
      </c>
      <c r="D15" s="1" t="s">
        <v>13</v>
      </c>
      <c r="E15" s="13" t="s">
        <v>104</v>
      </c>
      <c r="F15" s="14" t="str">
        <f t="shared" ref="F15:F16" si="4">E15</f>
        <v>นายสายแทน  อินต๊ะสม</v>
      </c>
      <c r="G15" s="15" t="s">
        <v>11</v>
      </c>
      <c r="H15" s="26" t="s">
        <v>119</v>
      </c>
    </row>
    <row r="16" spans="1:8" ht="26.25" customHeight="1" x14ac:dyDescent="0.5">
      <c r="A16" s="2"/>
      <c r="B16" s="36" t="s">
        <v>49</v>
      </c>
      <c r="C16" s="18"/>
      <c r="D16" s="19"/>
      <c r="E16" s="20">
        <f t="shared" ref="E16" si="5">SUM(C15)</f>
        <v>7200</v>
      </c>
      <c r="F16" s="21">
        <f t="shared" si="4"/>
        <v>7200</v>
      </c>
      <c r="G16" s="17"/>
      <c r="H16" s="22">
        <v>240972</v>
      </c>
    </row>
    <row r="17" spans="1:8" ht="26.25" customHeight="1" x14ac:dyDescent="0.5">
      <c r="A17" s="1">
        <v>7</v>
      </c>
      <c r="B17" s="35" t="s">
        <v>50</v>
      </c>
      <c r="C17" s="12">
        <v>7200</v>
      </c>
      <c r="D17" s="1" t="s">
        <v>13</v>
      </c>
      <c r="E17" s="13" t="s">
        <v>105</v>
      </c>
      <c r="F17" s="14" t="str">
        <f t="shared" si="0"/>
        <v>นายชูศักดิ์  จาอุ๊ด</v>
      </c>
      <c r="G17" s="15" t="s">
        <v>11</v>
      </c>
      <c r="H17" s="26" t="s">
        <v>138</v>
      </c>
    </row>
    <row r="18" spans="1:8" ht="26.25" customHeight="1" x14ac:dyDescent="0.5">
      <c r="A18" s="2"/>
      <c r="B18" s="36" t="s">
        <v>51</v>
      </c>
      <c r="C18" s="18"/>
      <c r="D18" s="19"/>
      <c r="E18" s="20">
        <f t="shared" ref="E18" si="6">SUM(C17)</f>
        <v>7200</v>
      </c>
      <c r="F18" s="21">
        <f t="shared" si="0"/>
        <v>7200</v>
      </c>
      <c r="G18" s="17"/>
      <c r="H18" s="22">
        <v>240972</v>
      </c>
    </row>
    <row r="19" spans="1:8" ht="26.25" customHeight="1" x14ac:dyDescent="0.5">
      <c r="A19" s="23">
        <v>8</v>
      </c>
      <c r="B19" s="35" t="s">
        <v>52</v>
      </c>
      <c r="C19" s="12">
        <v>8000</v>
      </c>
      <c r="D19" s="1" t="s">
        <v>13</v>
      </c>
      <c r="E19" s="13" t="s">
        <v>106</v>
      </c>
      <c r="F19" s="14" t="str">
        <f t="shared" si="0"/>
        <v>นายนิราศ  สมณะ</v>
      </c>
      <c r="G19" s="15" t="s">
        <v>11</v>
      </c>
      <c r="H19" s="16" t="s">
        <v>122</v>
      </c>
    </row>
    <row r="20" spans="1:8" ht="26.25" customHeight="1" x14ac:dyDescent="0.5">
      <c r="A20" s="2"/>
      <c r="B20" s="36" t="s">
        <v>53</v>
      </c>
      <c r="C20" s="18"/>
      <c r="D20" s="19"/>
      <c r="E20" s="20">
        <f t="shared" ref="E20" si="7">SUM(C19)</f>
        <v>8000</v>
      </c>
      <c r="F20" s="21">
        <f t="shared" si="0"/>
        <v>8000</v>
      </c>
      <c r="G20" s="17"/>
      <c r="H20" s="22">
        <v>240972</v>
      </c>
    </row>
    <row r="21" spans="1:8" ht="26.25" customHeight="1" x14ac:dyDescent="0.5">
      <c r="A21" s="37">
        <v>9</v>
      </c>
      <c r="B21" s="38" t="s">
        <v>54</v>
      </c>
      <c r="C21" s="39">
        <v>8000</v>
      </c>
      <c r="D21" s="40" t="s">
        <v>13</v>
      </c>
      <c r="E21" s="13" t="s">
        <v>107</v>
      </c>
      <c r="F21" s="14" t="str">
        <f t="shared" si="0"/>
        <v>นายกรวิชญ  แก้วดุลดุก</v>
      </c>
      <c r="G21" s="41" t="s">
        <v>11</v>
      </c>
      <c r="H21" s="16" t="s">
        <v>139</v>
      </c>
    </row>
    <row r="22" spans="1:8" ht="26.25" customHeight="1" x14ac:dyDescent="0.5">
      <c r="A22" s="2"/>
      <c r="B22" s="36" t="s">
        <v>55</v>
      </c>
      <c r="C22" s="18"/>
      <c r="D22" s="19"/>
      <c r="E22" s="20">
        <f t="shared" ref="E22" si="8">SUM(C21)</f>
        <v>8000</v>
      </c>
      <c r="F22" s="21">
        <f t="shared" ref="F22" si="9">E22</f>
        <v>8000</v>
      </c>
      <c r="G22" s="17"/>
      <c r="H22" s="22">
        <v>240972</v>
      </c>
    </row>
    <row r="23" spans="1:8" ht="26.25" customHeight="1" x14ac:dyDescent="0.5">
      <c r="A23" s="44">
        <v>10</v>
      </c>
      <c r="B23" s="38" t="s">
        <v>56</v>
      </c>
      <c r="C23" s="12">
        <v>8000</v>
      </c>
      <c r="D23" s="1" t="s">
        <v>13</v>
      </c>
      <c r="E23" s="13" t="s">
        <v>108</v>
      </c>
      <c r="F23" s="14" t="str">
        <f>E23</f>
        <v>นายกฤษฎ์จารุพิชญ์  อุปนันท์</v>
      </c>
      <c r="G23" s="15" t="s">
        <v>11</v>
      </c>
      <c r="H23" s="26" t="s">
        <v>125</v>
      </c>
    </row>
    <row r="24" spans="1:8" ht="26.25" customHeight="1" x14ac:dyDescent="0.5">
      <c r="A24" s="2"/>
      <c r="B24" s="36" t="s">
        <v>57</v>
      </c>
      <c r="C24" s="18"/>
      <c r="D24" s="19"/>
      <c r="E24" s="20">
        <f t="shared" ref="E24" si="10">SUM(C23)</f>
        <v>8000</v>
      </c>
      <c r="F24" s="21">
        <f>E24</f>
        <v>8000</v>
      </c>
      <c r="G24" s="17"/>
      <c r="H24" s="43">
        <v>240972</v>
      </c>
    </row>
    <row r="25" spans="1:8" ht="26.25" customHeight="1" x14ac:dyDescent="0.5">
      <c r="A25" s="50"/>
      <c r="B25" s="51"/>
      <c r="C25" s="52"/>
      <c r="D25" s="53"/>
      <c r="E25" s="54"/>
      <c r="F25" s="55"/>
      <c r="G25" s="56"/>
      <c r="H25" s="57"/>
    </row>
    <row r="26" spans="1:8" ht="26.25" customHeight="1" x14ac:dyDescent="0.5">
      <c r="A26" s="50"/>
      <c r="B26" s="51"/>
      <c r="C26" s="52"/>
      <c r="D26" s="53"/>
      <c r="E26" s="54"/>
      <c r="F26" s="55"/>
      <c r="G26" s="56"/>
      <c r="H26" s="57"/>
    </row>
    <row r="27" spans="1:8" ht="26.25" customHeight="1" x14ac:dyDescent="0.5">
      <c r="A27" s="106" t="s">
        <v>12</v>
      </c>
      <c r="B27" s="106"/>
      <c r="C27" s="106"/>
      <c r="D27" s="106"/>
      <c r="E27" s="106"/>
      <c r="F27" s="106"/>
      <c r="G27" s="106"/>
      <c r="H27" s="106"/>
    </row>
    <row r="28" spans="1:8" ht="26.25" customHeight="1" x14ac:dyDescent="0.5">
      <c r="A28" s="9" t="s">
        <v>0</v>
      </c>
      <c r="B28" s="9" t="s">
        <v>1</v>
      </c>
      <c r="C28" s="9" t="s">
        <v>2</v>
      </c>
      <c r="D28" s="9" t="s">
        <v>4</v>
      </c>
      <c r="E28" s="9" t="s">
        <v>5</v>
      </c>
      <c r="F28" s="9" t="s">
        <v>7</v>
      </c>
      <c r="G28" s="9" t="s">
        <v>8</v>
      </c>
      <c r="H28" s="9" t="s">
        <v>28</v>
      </c>
    </row>
    <row r="29" spans="1:8" ht="26.25" customHeight="1" x14ac:dyDescent="0.5">
      <c r="A29" s="10"/>
      <c r="B29" s="10"/>
      <c r="C29" s="10" t="s">
        <v>3</v>
      </c>
      <c r="D29" s="10"/>
      <c r="E29" s="58" t="s">
        <v>6</v>
      </c>
      <c r="F29" s="58" t="s">
        <v>6</v>
      </c>
      <c r="G29" s="10" t="s">
        <v>9</v>
      </c>
      <c r="H29" s="10" t="s">
        <v>29</v>
      </c>
    </row>
    <row r="30" spans="1:8" ht="26.25" customHeight="1" x14ac:dyDescent="0.5">
      <c r="A30" s="23">
        <v>11</v>
      </c>
      <c r="B30" s="59" t="s">
        <v>58</v>
      </c>
      <c r="C30" s="46">
        <v>7000</v>
      </c>
      <c r="D30" s="1" t="s">
        <v>13</v>
      </c>
      <c r="E30" s="13" t="s">
        <v>109</v>
      </c>
      <c r="F30" s="14" t="str">
        <f t="shared" ref="F30:F41" si="11">E30</f>
        <v>นางศศิธร  จันเทพ</v>
      </c>
      <c r="G30" s="29" t="s">
        <v>11</v>
      </c>
      <c r="H30" s="16" t="s">
        <v>127</v>
      </c>
    </row>
    <row r="31" spans="1:8" ht="26.25" customHeight="1" x14ac:dyDescent="0.5">
      <c r="A31" s="2"/>
      <c r="B31" s="3" t="s">
        <v>36</v>
      </c>
      <c r="C31" s="47"/>
      <c r="D31" s="2"/>
      <c r="E31" s="20">
        <f t="shared" ref="E31" si="12">SUM(C30)</f>
        <v>7000</v>
      </c>
      <c r="F31" s="21">
        <f t="shared" ref="F31" si="13">E31</f>
        <v>7000</v>
      </c>
      <c r="G31" s="32"/>
      <c r="H31" s="43">
        <v>240972</v>
      </c>
    </row>
    <row r="32" spans="1:8" ht="26.25" customHeight="1" x14ac:dyDescent="0.5">
      <c r="A32" s="60">
        <v>12</v>
      </c>
      <c r="B32" s="61" t="s">
        <v>60</v>
      </c>
      <c r="C32" s="62">
        <v>900</v>
      </c>
      <c r="D32" s="1" t="s">
        <v>13</v>
      </c>
      <c r="E32" s="13" t="s">
        <v>110</v>
      </c>
      <c r="F32" s="14" t="str">
        <f t="shared" si="11"/>
        <v>หจก.เพาเวอร์ปริ้น</v>
      </c>
      <c r="G32" s="41" t="s">
        <v>11</v>
      </c>
      <c r="H32" s="5" t="s">
        <v>129</v>
      </c>
    </row>
    <row r="33" spans="1:8" ht="26.25" customHeight="1" x14ac:dyDescent="0.5">
      <c r="A33" s="2"/>
      <c r="B33" s="3" t="s">
        <v>61</v>
      </c>
      <c r="C33" s="47"/>
      <c r="D33" s="2"/>
      <c r="E33" s="20">
        <f t="shared" ref="E33" si="14">SUM(C32)</f>
        <v>900</v>
      </c>
      <c r="F33" s="21">
        <f t="shared" si="11"/>
        <v>900</v>
      </c>
      <c r="G33" s="17"/>
      <c r="H33" s="48">
        <v>240976</v>
      </c>
    </row>
    <row r="34" spans="1:8" ht="26.25" customHeight="1" x14ac:dyDescent="0.5">
      <c r="A34" s="37">
        <v>13</v>
      </c>
      <c r="B34" s="59" t="s">
        <v>62</v>
      </c>
      <c r="C34" s="63">
        <v>3264</v>
      </c>
      <c r="D34" s="40" t="s">
        <v>13</v>
      </c>
      <c r="E34" s="13" t="s">
        <v>110</v>
      </c>
      <c r="F34" s="14" t="str">
        <f t="shared" si="11"/>
        <v>หจก.เพาเวอร์ปริ้น</v>
      </c>
      <c r="G34" s="64" t="s">
        <v>11</v>
      </c>
      <c r="H34" s="65" t="s">
        <v>133</v>
      </c>
    </row>
    <row r="35" spans="1:8" ht="26.25" customHeight="1" x14ac:dyDescent="0.5">
      <c r="A35" s="23"/>
      <c r="B35" s="3" t="s">
        <v>63</v>
      </c>
      <c r="C35" s="47"/>
      <c r="D35" s="2"/>
      <c r="E35" s="20">
        <f t="shared" ref="E35" si="15">SUM(C34)</f>
        <v>3264</v>
      </c>
      <c r="F35" s="21">
        <f t="shared" si="11"/>
        <v>3264</v>
      </c>
      <c r="G35" s="32"/>
      <c r="H35" s="43">
        <v>240976</v>
      </c>
    </row>
    <row r="36" spans="1:8" ht="26.25" customHeight="1" x14ac:dyDescent="0.5">
      <c r="A36" s="1">
        <v>14</v>
      </c>
      <c r="B36" s="45" t="s">
        <v>64</v>
      </c>
      <c r="C36" s="46">
        <v>450</v>
      </c>
      <c r="D36" s="1" t="s">
        <v>13</v>
      </c>
      <c r="E36" s="13" t="s">
        <v>110</v>
      </c>
      <c r="F36" s="14" t="str">
        <f t="shared" si="11"/>
        <v>หจก.เพาเวอร์ปริ้น</v>
      </c>
      <c r="G36" s="34" t="s">
        <v>11</v>
      </c>
      <c r="H36" s="27" t="s">
        <v>135</v>
      </c>
    </row>
    <row r="37" spans="1:8" ht="26.25" customHeight="1" x14ac:dyDescent="0.5">
      <c r="A37" s="2"/>
      <c r="B37" s="3" t="s">
        <v>65</v>
      </c>
      <c r="C37" s="47"/>
      <c r="D37" s="2"/>
      <c r="E37" s="20">
        <f t="shared" ref="E37" si="16">SUM(C36)</f>
        <v>450</v>
      </c>
      <c r="F37" s="21">
        <f t="shared" si="11"/>
        <v>450</v>
      </c>
      <c r="G37" s="17"/>
      <c r="H37" s="43">
        <v>240995</v>
      </c>
    </row>
    <row r="38" spans="1:8" ht="26.25" customHeight="1" x14ac:dyDescent="0.5">
      <c r="A38" s="23">
        <v>15</v>
      </c>
      <c r="B38" s="59" t="s">
        <v>66</v>
      </c>
      <c r="C38" s="46">
        <v>8000</v>
      </c>
      <c r="D38" s="1" t="s">
        <v>13</v>
      </c>
      <c r="E38" s="13" t="s">
        <v>100</v>
      </c>
      <c r="F38" s="66" t="str">
        <f>E38</f>
        <v>นายวชิระ  วรรณนิล</v>
      </c>
      <c r="G38" s="34" t="s">
        <v>11</v>
      </c>
      <c r="H38" s="16" t="s">
        <v>140</v>
      </c>
    </row>
    <row r="39" spans="1:8" ht="26.25" customHeight="1" x14ac:dyDescent="0.5">
      <c r="A39" s="2"/>
      <c r="B39" s="3" t="s">
        <v>67</v>
      </c>
      <c r="C39" s="47"/>
      <c r="D39" s="2"/>
      <c r="E39" s="20">
        <f t="shared" ref="E39" si="17">SUM(C38)</f>
        <v>8000</v>
      </c>
      <c r="F39" s="21">
        <f t="shared" ref="F39" si="18">E39</f>
        <v>8000</v>
      </c>
      <c r="G39" s="17"/>
      <c r="H39" s="43">
        <v>241000</v>
      </c>
    </row>
    <row r="40" spans="1:8" ht="26.25" customHeight="1" x14ac:dyDescent="0.5">
      <c r="A40" s="1">
        <v>16</v>
      </c>
      <c r="B40" s="35" t="s">
        <v>68</v>
      </c>
      <c r="C40" s="49">
        <v>6700</v>
      </c>
      <c r="D40" s="1" t="s">
        <v>13</v>
      </c>
      <c r="E40" s="13" t="s">
        <v>101</v>
      </c>
      <c r="F40" s="14" t="str">
        <f t="shared" si="11"/>
        <v>นายผัด  นุวรรณ</v>
      </c>
      <c r="G40" s="67" t="s">
        <v>11</v>
      </c>
      <c r="H40" s="16" t="s">
        <v>141</v>
      </c>
    </row>
    <row r="41" spans="1:8" ht="26.25" customHeight="1" x14ac:dyDescent="0.5">
      <c r="A41" s="2"/>
      <c r="B41" s="36" t="s">
        <v>69</v>
      </c>
      <c r="C41" s="47"/>
      <c r="D41" s="2"/>
      <c r="E41" s="20">
        <f t="shared" ref="E41" si="19">SUM(C40)</f>
        <v>6700</v>
      </c>
      <c r="F41" s="21">
        <f t="shared" si="11"/>
        <v>6700</v>
      </c>
      <c r="G41" s="32"/>
      <c r="H41" s="43">
        <v>241000</v>
      </c>
    </row>
    <row r="42" spans="1:8" ht="26.25" customHeight="1" x14ac:dyDescent="0.5">
      <c r="A42" s="23">
        <v>17</v>
      </c>
      <c r="B42" s="68" t="s">
        <v>70</v>
      </c>
      <c r="C42" s="46">
        <v>7200</v>
      </c>
      <c r="D42" s="23" t="s">
        <v>13</v>
      </c>
      <c r="E42" s="69" t="s">
        <v>105</v>
      </c>
      <c r="F42" s="45" t="str">
        <f>E42</f>
        <v>นายชูศักดิ์  จาอุ๊ด</v>
      </c>
      <c r="G42" s="34" t="s">
        <v>11</v>
      </c>
      <c r="H42" s="27" t="s">
        <v>142</v>
      </c>
    </row>
    <row r="43" spans="1:8" ht="26.25" customHeight="1" x14ac:dyDescent="0.5">
      <c r="A43" s="23"/>
      <c r="B43" s="70" t="s">
        <v>71</v>
      </c>
      <c r="C43" s="46"/>
      <c r="D43" s="23"/>
      <c r="E43" s="20">
        <f t="shared" ref="E43" si="20">SUM(C42)</f>
        <v>7200</v>
      </c>
      <c r="F43" s="21">
        <f t="shared" ref="F43" si="21">E43</f>
        <v>7200</v>
      </c>
      <c r="G43" s="11"/>
      <c r="H43" s="48">
        <v>241000</v>
      </c>
    </row>
    <row r="44" spans="1:8" ht="26.25" customHeight="1" x14ac:dyDescent="0.5">
      <c r="A44" s="44">
        <v>18</v>
      </c>
      <c r="B44" s="35" t="s">
        <v>72</v>
      </c>
      <c r="C44" s="71">
        <v>7200</v>
      </c>
      <c r="D44" s="1" t="s">
        <v>13</v>
      </c>
      <c r="E44" s="13" t="s">
        <v>104</v>
      </c>
      <c r="F44" s="14" t="str">
        <f>E44</f>
        <v>นายสายแทน  อินต๊ะสม</v>
      </c>
      <c r="G44" s="72" t="s">
        <v>11</v>
      </c>
      <c r="H44" s="16" t="s">
        <v>143</v>
      </c>
    </row>
    <row r="45" spans="1:8" ht="26.25" customHeight="1" x14ac:dyDescent="0.5">
      <c r="A45" s="73"/>
      <c r="B45" s="36" t="s">
        <v>73</v>
      </c>
      <c r="C45" s="74"/>
      <c r="D45" s="2"/>
      <c r="E45" s="20">
        <f t="shared" ref="E45" si="22">SUM(C44)</f>
        <v>7200</v>
      </c>
      <c r="F45" s="21">
        <f t="shared" ref="F45:F49" si="23">E45</f>
        <v>7200</v>
      </c>
      <c r="G45" s="75"/>
      <c r="H45" s="43">
        <v>241000</v>
      </c>
    </row>
    <row r="46" spans="1:8" ht="26.25" customHeight="1" x14ac:dyDescent="0.5">
      <c r="A46" s="1">
        <v>19</v>
      </c>
      <c r="B46" s="16" t="s">
        <v>74</v>
      </c>
      <c r="C46" s="12">
        <v>6300</v>
      </c>
      <c r="D46" s="1" t="s">
        <v>13</v>
      </c>
      <c r="E46" s="13" t="s">
        <v>102</v>
      </c>
      <c r="F46" s="14" t="str">
        <f>E46</f>
        <v>นางบัวเหลียว  สายนาคำ</v>
      </c>
      <c r="G46" s="15" t="s">
        <v>11</v>
      </c>
      <c r="H46" s="16" t="s">
        <v>144</v>
      </c>
    </row>
    <row r="47" spans="1:8" ht="26.25" customHeight="1" x14ac:dyDescent="0.5">
      <c r="A47" s="2"/>
      <c r="B47" s="3" t="s">
        <v>32</v>
      </c>
      <c r="C47" s="18"/>
      <c r="D47" s="2"/>
      <c r="E47" s="20">
        <f t="shared" ref="E47" si="24">SUM(C46)</f>
        <v>6300</v>
      </c>
      <c r="F47" s="21">
        <f t="shared" ref="F47" si="25">E47</f>
        <v>6300</v>
      </c>
      <c r="G47" s="17"/>
      <c r="H47" s="22">
        <v>241000</v>
      </c>
    </row>
    <row r="48" spans="1:8" ht="26.25" customHeight="1" x14ac:dyDescent="0.5">
      <c r="A48" s="1">
        <v>20</v>
      </c>
      <c r="B48" s="16" t="s">
        <v>75</v>
      </c>
      <c r="C48" s="12">
        <v>6300</v>
      </c>
      <c r="D48" s="1" t="s">
        <v>13</v>
      </c>
      <c r="E48" s="13" t="s">
        <v>103</v>
      </c>
      <c r="F48" s="14" t="str">
        <f>E48</f>
        <v>นางเรณู  สุวรรณ</v>
      </c>
      <c r="G48" s="15" t="s">
        <v>11</v>
      </c>
      <c r="H48" s="16" t="s">
        <v>145</v>
      </c>
    </row>
    <row r="49" spans="1:8" ht="26.25" customHeight="1" x14ac:dyDescent="0.5">
      <c r="A49" s="2"/>
      <c r="B49" s="3" t="s">
        <v>32</v>
      </c>
      <c r="C49" s="18"/>
      <c r="D49" s="2"/>
      <c r="E49" s="20">
        <f t="shared" ref="E49" si="26">SUM(C48)</f>
        <v>6300</v>
      </c>
      <c r="F49" s="21">
        <f t="shared" si="23"/>
        <v>6300</v>
      </c>
      <c r="G49" s="17"/>
      <c r="H49" s="22">
        <v>241000</v>
      </c>
    </row>
    <row r="50" spans="1:8" ht="26.25" customHeight="1" x14ac:dyDescent="0.5">
      <c r="A50" s="84"/>
      <c r="B50" s="85"/>
      <c r="C50" s="71"/>
      <c r="D50" s="84"/>
      <c r="E50" s="72"/>
      <c r="F50" s="86"/>
      <c r="G50" s="87"/>
      <c r="H50" s="88"/>
    </row>
    <row r="51" spans="1:8" ht="26.25" customHeight="1" x14ac:dyDescent="0.5">
      <c r="A51" s="50"/>
      <c r="B51" s="51"/>
      <c r="C51" s="89"/>
      <c r="D51" s="50"/>
      <c r="E51" s="54"/>
      <c r="F51" s="55"/>
      <c r="G51" s="56"/>
      <c r="H51" s="90"/>
    </row>
    <row r="52" spans="1:8" ht="26.25" customHeight="1" x14ac:dyDescent="0.5">
      <c r="A52" s="107" t="s">
        <v>23</v>
      </c>
      <c r="B52" s="107"/>
      <c r="C52" s="107"/>
      <c r="D52" s="107"/>
      <c r="E52" s="107"/>
      <c r="F52" s="107"/>
      <c r="G52" s="107"/>
      <c r="H52" s="107"/>
    </row>
    <row r="53" spans="1:8" ht="26.25" customHeight="1" x14ac:dyDescent="0.5">
      <c r="A53" s="9" t="s">
        <v>0</v>
      </c>
      <c r="B53" s="9" t="s">
        <v>1</v>
      </c>
      <c r="C53" s="9" t="s">
        <v>2</v>
      </c>
      <c r="D53" s="9" t="s">
        <v>4</v>
      </c>
      <c r="E53" s="9" t="s">
        <v>5</v>
      </c>
      <c r="F53" s="9" t="s">
        <v>7</v>
      </c>
      <c r="G53" s="9" t="s">
        <v>8</v>
      </c>
      <c r="H53" s="9" t="s">
        <v>28</v>
      </c>
    </row>
    <row r="54" spans="1:8" ht="26.25" customHeight="1" x14ac:dyDescent="0.5">
      <c r="A54" s="10"/>
      <c r="B54" s="10"/>
      <c r="C54" s="10" t="s">
        <v>3</v>
      </c>
      <c r="D54" s="10"/>
      <c r="E54" s="58" t="s">
        <v>6</v>
      </c>
      <c r="F54" s="58" t="s">
        <v>6</v>
      </c>
      <c r="G54" s="10" t="s">
        <v>9</v>
      </c>
      <c r="H54" s="10" t="s">
        <v>29</v>
      </c>
    </row>
    <row r="55" spans="1:8" ht="26.25" customHeight="1" x14ac:dyDescent="0.5">
      <c r="A55" s="76">
        <v>21</v>
      </c>
      <c r="B55" s="24" t="s">
        <v>76</v>
      </c>
      <c r="C55" s="77">
        <v>8000</v>
      </c>
      <c r="D55" s="37" t="s">
        <v>13</v>
      </c>
      <c r="E55" s="78" t="s">
        <v>106</v>
      </c>
      <c r="F55" s="79" t="str">
        <f>E55</f>
        <v>นายนิราศ  สมณะ</v>
      </c>
      <c r="G55" s="80" t="s">
        <v>11</v>
      </c>
      <c r="H55" s="5" t="s">
        <v>146</v>
      </c>
    </row>
    <row r="56" spans="1:8" ht="26.25" customHeight="1" x14ac:dyDescent="0.5">
      <c r="A56" s="73"/>
      <c r="B56" s="36" t="s">
        <v>77</v>
      </c>
      <c r="C56" s="81"/>
      <c r="D56" s="19"/>
      <c r="E56" s="20">
        <f t="shared" ref="E56" si="27">SUM(C55)</f>
        <v>8000</v>
      </c>
      <c r="F56" s="21">
        <f t="shared" ref="F56:F58" si="28">E56</f>
        <v>8000</v>
      </c>
      <c r="G56" s="75"/>
      <c r="H56" s="43">
        <v>241000</v>
      </c>
    </row>
    <row r="57" spans="1:8" ht="26.25" customHeight="1" x14ac:dyDescent="0.5">
      <c r="A57" s="44">
        <v>22</v>
      </c>
      <c r="B57" s="61" t="s">
        <v>78</v>
      </c>
      <c r="C57" s="71">
        <v>8000</v>
      </c>
      <c r="D57" s="1" t="s">
        <v>13</v>
      </c>
      <c r="E57" s="78" t="s">
        <v>111</v>
      </c>
      <c r="F57" s="79" t="str">
        <f>E57</f>
        <v>นายกรวิชญ์  แก้วดุลดุก</v>
      </c>
      <c r="G57" s="82" t="s">
        <v>11</v>
      </c>
      <c r="H57" s="16" t="s">
        <v>147</v>
      </c>
    </row>
    <row r="58" spans="1:8" ht="26.25" customHeight="1" x14ac:dyDescent="0.5">
      <c r="A58" s="73"/>
      <c r="B58" s="3" t="s">
        <v>37</v>
      </c>
      <c r="C58" s="74"/>
      <c r="D58" s="2"/>
      <c r="E58" s="20">
        <f t="shared" ref="E58" si="29">SUM(C57)</f>
        <v>8000</v>
      </c>
      <c r="F58" s="21">
        <f t="shared" si="28"/>
        <v>8000</v>
      </c>
      <c r="G58" s="75"/>
      <c r="H58" s="43">
        <v>241000</v>
      </c>
    </row>
    <row r="59" spans="1:8" ht="26.25" customHeight="1" x14ac:dyDescent="0.5">
      <c r="A59" s="76">
        <v>23</v>
      </c>
      <c r="B59" s="83" t="s">
        <v>79</v>
      </c>
      <c r="C59" s="77">
        <v>8000</v>
      </c>
      <c r="D59" s="37" t="s">
        <v>13</v>
      </c>
      <c r="E59" s="78" t="s">
        <v>108</v>
      </c>
      <c r="F59" s="79" t="str">
        <f>E59</f>
        <v>นายกฤษฎ์จารุพิชญ์  อุปนันท์</v>
      </c>
      <c r="G59" s="80" t="s">
        <v>11</v>
      </c>
      <c r="H59" s="5" t="s">
        <v>148</v>
      </c>
    </row>
    <row r="60" spans="1:8" ht="26.25" customHeight="1" x14ac:dyDescent="0.5">
      <c r="A60" s="73"/>
      <c r="B60" s="36" t="s">
        <v>57</v>
      </c>
      <c r="C60" s="81"/>
      <c r="D60" s="19"/>
      <c r="E60" s="20">
        <f t="shared" ref="E60" si="30">SUM(C59)</f>
        <v>8000</v>
      </c>
      <c r="F60" s="21">
        <f>E60</f>
        <v>8000</v>
      </c>
      <c r="G60" s="75"/>
      <c r="H60" s="43">
        <v>241000</v>
      </c>
    </row>
    <row r="61" spans="1:8" ht="26.25" customHeight="1" x14ac:dyDescent="0.5">
      <c r="A61" s="44">
        <v>24</v>
      </c>
      <c r="B61" s="61" t="s">
        <v>59</v>
      </c>
      <c r="C61" s="91">
        <v>7000</v>
      </c>
      <c r="D61" s="1" t="s">
        <v>13</v>
      </c>
      <c r="E61" s="78" t="s">
        <v>109</v>
      </c>
      <c r="F61" s="79" t="str">
        <f>E61</f>
        <v>นางศศิธร  จันเทพ</v>
      </c>
      <c r="G61" s="82" t="s">
        <v>11</v>
      </c>
      <c r="H61" s="16" t="s">
        <v>149</v>
      </c>
    </row>
    <row r="62" spans="1:8" ht="26.25" customHeight="1" x14ac:dyDescent="0.5">
      <c r="A62" s="73"/>
      <c r="B62" s="3" t="s">
        <v>36</v>
      </c>
      <c r="C62" s="74"/>
      <c r="D62" s="2"/>
      <c r="E62" s="20">
        <f t="shared" ref="E62" si="31">SUM(C61)</f>
        <v>7000</v>
      </c>
      <c r="F62" s="21">
        <f t="shared" ref="F62:F66" si="32">E62</f>
        <v>7000</v>
      </c>
      <c r="G62" s="75"/>
      <c r="H62" s="43">
        <v>241000</v>
      </c>
    </row>
    <row r="63" spans="1:8" ht="26.25" customHeight="1" x14ac:dyDescent="0.5">
      <c r="A63" s="76">
        <v>25</v>
      </c>
      <c r="B63" s="83" t="s">
        <v>80</v>
      </c>
      <c r="C63" s="52">
        <v>7380</v>
      </c>
      <c r="D63" s="37" t="s">
        <v>13</v>
      </c>
      <c r="E63" s="78" t="s">
        <v>112</v>
      </c>
      <c r="F63" s="79" t="str">
        <f>E63</f>
        <v>หจก.มิวนิค นิวส์ เอเย่น</v>
      </c>
      <c r="G63" s="80" t="s">
        <v>11</v>
      </c>
      <c r="H63" s="5" t="s">
        <v>99</v>
      </c>
    </row>
    <row r="64" spans="1:8" ht="26.25" customHeight="1" x14ac:dyDescent="0.5">
      <c r="A64" s="42"/>
      <c r="B64" s="24" t="s">
        <v>81</v>
      </c>
      <c r="C64" s="52"/>
      <c r="D64" s="92"/>
      <c r="E64" s="29">
        <f t="shared" ref="E64" si="33">SUM(C63)</f>
        <v>7380</v>
      </c>
      <c r="F64" s="79">
        <f t="shared" si="32"/>
        <v>7380</v>
      </c>
      <c r="G64" s="56"/>
      <c r="H64" s="48">
        <v>240972</v>
      </c>
    </row>
    <row r="65" spans="1:8" ht="26.25" customHeight="1" x14ac:dyDescent="0.5">
      <c r="A65" s="44">
        <v>26</v>
      </c>
      <c r="B65" s="61" t="s">
        <v>82</v>
      </c>
      <c r="C65" s="71">
        <v>26181.360000000001</v>
      </c>
      <c r="D65" s="1" t="s">
        <v>13</v>
      </c>
      <c r="E65" s="13" t="s">
        <v>113</v>
      </c>
      <c r="F65" s="14" t="str">
        <f>E65</f>
        <v>สหกรณ์โคนมเชียงราย</v>
      </c>
      <c r="G65" s="82" t="s">
        <v>11</v>
      </c>
      <c r="H65" s="16" t="s">
        <v>136</v>
      </c>
    </row>
    <row r="66" spans="1:8" ht="26.25" customHeight="1" x14ac:dyDescent="0.5">
      <c r="A66" s="73"/>
      <c r="B66" s="3" t="s">
        <v>84</v>
      </c>
      <c r="C66" s="74"/>
      <c r="D66" s="2"/>
      <c r="E66" s="93">
        <f t="shared" ref="E66" si="34">SUM(C65)</f>
        <v>26181.360000000001</v>
      </c>
      <c r="F66" s="21">
        <f t="shared" si="32"/>
        <v>26181.360000000001</v>
      </c>
      <c r="G66" s="75"/>
      <c r="H66" s="43">
        <v>240972</v>
      </c>
    </row>
    <row r="67" spans="1:8" ht="26.25" customHeight="1" x14ac:dyDescent="0.5">
      <c r="A67" s="76">
        <v>27</v>
      </c>
      <c r="B67" s="83" t="s">
        <v>83</v>
      </c>
      <c r="C67" s="52">
        <v>9696.7999999999993</v>
      </c>
      <c r="D67" s="37" t="s">
        <v>13</v>
      </c>
      <c r="E67" s="78" t="s">
        <v>113</v>
      </c>
      <c r="F67" s="79" t="str">
        <f>E67</f>
        <v>สหกรณ์โคนมเชียงราย</v>
      </c>
      <c r="G67" s="80" t="s">
        <v>11</v>
      </c>
      <c r="H67" s="5" t="s">
        <v>137</v>
      </c>
    </row>
    <row r="68" spans="1:8" ht="26.25" customHeight="1" x14ac:dyDescent="0.5">
      <c r="A68" s="42"/>
      <c r="B68" s="24" t="s">
        <v>84</v>
      </c>
      <c r="C68" s="52"/>
      <c r="D68" s="92"/>
      <c r="E68" s="29">
        <f t="shared" ref="E68" si="35">SUM(C67)</f>
        <v>9696.7999999999993</v>
      </c>
      <c r="F68" s="79">
        <f t="shared" ref="F68" si="36">E68</f>
        <v>9696.7999999999993</v>
      </c>
      <c r="G68" s="56"/>
      <c r="H68" s="48">
        <v>240972</v>
      </c>
    </row>
    <row r="69" spans="1:8" ht="26.25" customHeight="1" x14ac:dyDescent="0.5">
      <c r="A69" s="44">
        <v>28</v>
      </c>
      <c r="B69" s="61" t="s">
        <v>85</v>
      </c>
      <c r="C69" s="71">
        <v>100000</v>
      </c>
      <c r="D69" s="1" t="s">
        <v>13</v>
      </c>
      <c r="E69" s="13" t="s">
        <v>114</v>
      </c>
      <c r="F69" s="14" t="str">
        <f>E69</f>
        <v>เด่นห้าปิโตรเลียม</v>
      </c>
      <c r="G69" s="82" t="s">
        <v>11</v>
      </c>
      <c r="H69" s="16" t="s">
        <v>115</v>
      </c>
    </row>
    <row r="70" spans="1:8" ht="26.25" customHeight="1" x14ac:dyDescent="0.5">
      <c r="A70" s="73"/>
      <c r="B70" s="3" t="s">
        <v>86</v>
      </c>
      <c r="C70" s="74"/>
      <c r="D70" s="2"/>
      <c r="E70" s="93">
        <f t="shared" ref="E70" si="37">SUM(C69)</f>
        <v>100000</v>
      </c>
      <c r="F70" s="21">
        <f t="shared" ref="F70" si="38">E70</f>
        <v>100000</v>
      </c>
      <c r="G70" s="75"/>
      <c r="H70" s="43">
        <v>240972</v>
      </c>
    </row>
    <row r="71" spans="1:8" ht="26.25" customHeight="1" x14ac:dyDescent="0.5">
      <c r="A71" s="76">
        <v>29</v>
      </c>
      <c r="B71" s="83" t="s">
        <v>87</v>
      </c>
      <c r="C71" s="52">
        <v>5400</v>
      </c>
      <c r="D71" s="37" t="s">
        <v>13</v>
      </c>
      <c r="E71" s="78" t="s">
        <v>116</v>
      </c>
      <c r="F71" s="79" t="str">
        <f>E71</f>
        <v>น้ำดื่ม เค.พี</v>
      </c>
      <c r="G71" s="80" t="s">
        <v>11</v>
      </c>
      <c r="H71" s="5" t="s">
        <v>117</v>
      </c>
    </row>
    <row r="72" spans="1:8" ht="26.25" customHeight="1" x14ac:dyDescent="0.5">
      <c r="A72" s="42"/>
      <c r="B72" s="24" t="s">
        <v>32</v>
      </c>
      <c r="C72" s="52"/>
      <c r="D72" s="92"/>
      <c r="E72" s="29">
        <f t="shared" ref="E72" si="39">SUM(C71)</f>
        <v>5400</v>
      </c>
      <c r="F72" s="79">
        <f t="shared" ref="F72" si="40">E72</f>
        <v>5400</v>
      </c>
      <c r="G72" s="56"/>
      <c r="H72" s="48">
        <v>240972</v>
      </c>
    </row>
    <row r="73" spans="1:8" ht="26.25" customHeight="1" x14ac:dyDescent="0.5">
      <c r="A73" s="44">
        <v>30</v>
      </c>
      <c r="B73" s="61" t="s">
        <v>88</v>
      </c>
      <c r="C73" s="71">
        <v>2710</v>
      </c>
      <c r="D73" s="1" t="s">
        <v>13</v>
      </c>
      <c r="E73" s="13" t="s">
        <v>118</v>
      </c>
      <c r="F73" s="14" t="str">
        <f>E73</f>
        <v>ร้าน จี จี ซัพพลาย</v>
      </c>
      <c r="G73" s="82" t="s">
        <v>11</v>
      </c>
      <c r="H73" s="16" t="s">
        <v>119</v>
      </c>
    </row>
    <row r="74" spans="1:8" ht="26.25" customHeight="1" x14ac:dyDescent="0.5">
      <c r="A74" s="73"/>
      <c r="B74" s="3" t="s">
        <v>32</v>
      </c>
      <c r="C74" s="74"/>
      <c r="D74" s="2"/>
      <c r="E74" s="93">
        <f t="shared" ref="E74" si="41">SUM(C73)</f>
        <v>2710</v>
      </c>
      <c r="F74" s="21">
        <f t="shared" ref="F74" si="42">E74</f>
        <v>2710</v>
      </c>
      <c r="G74" s="75"/>
      <c r="H74" s="43">
        <v>240986</v>
      </c>
    </row>
    <row r="76" spans="1:8" ht="26.25" customHeight="1" x14ac:dyDescent="0.5">
      <c r="A76" s="107" t="s">
        <v>23</v>
      </c>
      <c r="B76" s="107"/>
      <c r="C76" s="107"/>
      <c r="D76" s="107"/>
      <c r="E76" s="107"/>
      <c r="F76" s="107"/>
      <c r="G76" s="107"/>
      <c r="H76" s="107"/>
    </row>
    <row r="77" spans="1:8" ht="26.25" customHeight="1" x14ac:dyDescent="0.5">
      <c r="A77" s="9" t="s">
        <v>0</v>
      </c>
      <c r="B77" s="9" t="s">
        <v>1</v>
      </c>
      <c r="C77" s="9" t="s">
        <v>2</v>
      </c>
      <c r="D77" s="9" t="s">
        <v>4</v>
      </c>
      <c r="E77" s="9" t="s">
        <v>5</v>
      </c>
      <c r="F77" s="9" t="s">
        <v>7</v>
      </c>
      <c r="G77" s="9" t="s">
        <v>8</v>
      </c>
      <c r="H77" s="9" t="s">
        <v>28</v>
      </c>
    </row>
    <row r="78" spans="1:8" ht="26.25" customHeight="1" x14ac:dyDescent="0.5">
      <c r="A78" s="10"/>
      <c r="B78" s="10"/>
      <c r="C78" s="10" t="s">
        <v>3</v>
      </c>
      <c r="D78" s="10"/>
      <c r="E78" s="58" t="s">
        <v>6</v>
      </c>
      <c r="F78" s="58" t="s">
        <v>6</v>
      </c>
      <c r="G78" s="10" t="s">
        <v>9</v>
      </c>
      <c r="H78" s="10" t="s">
        <v>29</v>
      </c>
    </row>
    <row r="79" spans="1:8" ht="26.25" customHeight="1" x14ac:dyDescent="0.5">
      <c r="A79" s="76">
        <v>31</v>
      </c>
      <c r="B79" s="24" t="s">
        <v>89</v>
      </c>
      <c r="C79" s="77">
        <v>1850</v>
      </c>
      <c r="D79" s="37" t="s">
        <v>13</v>
      </c>
      <c r="E79" s="78" t="s">
        <v>120</v>
      </c>
      <c r="F79" s="79" t="str">
        <f>E79</f>
        <v>หจก.เทพวัลย์ กรุ๊ป 1995</v>
      </c>
      <c r="G79" s="80" t="s">
        <v>11</v>
      </c>
      <c r="H79" s="5" t="s">
        <v>138</v>
      </c>
    </row>
    <row r="80" spans="1:8" ht="26.25" customHeight="1" x14ac:dyDescent="0.5">
      <c r="A80" s="73"/>
      <c r="B80" s="36" t="s">
        <v>32</v>
      </c>
      <c r="C80" s="81"/>
      <c r="D80" s="19"/>
      <c r="E80" s="20">
        <f t="shared" ref="E80" si="43">SUM(C79)</f>
        <v>1850</v>
      </c>
      <c r="F80" s="21">
        <f t="shared" ref="F80" si="44">E80</f>
        <v>1850</v>
      </c>
      <c r="G80" s="75"/>
      <c r="H80" s="43">
        <v>240986</v>
      </c>
    </row>
    <row r="81" spans="1:8" ht="26.25" customHeight="1" x14ac:dyDescent="0.5">
      <c r="A81" s="44">
        <v>32</v>
      </c>
      <c r="B81" s="61" t="s">
        <v>89</v>
      </c>
      <c r="C81" s="71">
        <v>4140</v>
      </c>
      <c r="D81" s="1" t="s">
        <v>13</v>
      </c>
      <c r="E81" s="78" t="s">
        <v>121</v>
      </c>
      <c r="F81" s="79" t="str">
        <f>E81</f>
        <v>ร้านเอนก</v>
      </c>
      <c r="G81" s="82" t="s">
        <v>11</v>
      </c>
      <c r="H81" s="16" t="s">
        <v>122</v>
      </c>
    </row>
    <row r="82" spans="1:8" ht="26.25" customHeight="1" x14ac:dyDescent="0.5">
      <c r="A82" s="73"/>
      <c r="B82" s="3" t="s">
        <v>32</v>
      </c>
      <c r="C82" s="74"/>
      <c r="D82" s="2"/>
      <c r="E82" s="20">
        <f t="shared" ref="E82" si="45">SUM(C81)</f>
        <v>4140</v>
      </c>
      <c r="F82" s="21">
        <f t="shared" ref="F82" si="46">E82</f>
        <v>4140</v>
      </c>
      <c r="G82" s="75"/>
      <c r="H82" s="43">
        <v>240986</v>
      </c>
    </row>
    <row r="83" spans="1:8" ht="26.25" customHeight="1" x14ac:dyDescent="0.5">
      <c r="A83" s="76">
        <v>33</v>
      </c>
      <c r="B83" s="83" t="s">
        <v>89</v>
      </c>
      <c r="C83" s="77">
        <v>10800</v>
      </c>
      <c r="D83" s="37" t="s">
        <v>13</v>
      </c>
      <c r="E83" s="78" t="s">
        <v>123</v>
      </c>
      <c r="F83" s="79" t="str">
        <f>E83</f>
        <v>แฟชั่น แฟบริค</v>
      </c>
      <c r="G83" s="80" t="s">
        <v>11</v>
      </c>
      <c r="H83" s="5" t="s">
        <v>139</v>
      </c>
    </row>
    <row r="84" spans="1:8" ht="26.25" customHeight="1" x14ac:dyDescent="0.5">
      <c r="A84" s="73"/>
      <c r="B84" s="36" t="s">
        <v>32</v>
      </c>
      <c r="C84" s="81"/>
      <c r="D84" s="19"/>
      <c r="E84" s="20">
        <f t="shared" ref="E84" si="47">SUM(C83)</f>
        <v>10800</v>
      </c>
      <c r="F84" s="21">
        <f>E84</f>
        <v>10800</v>
      </c>
      <c r="G84" s="75"/>
      <c r="H84" s="43">
        <v>240987</v>
      </c>
    </row>
    <row r="85" spans="1:8" ht="26.25" customHeight="1" x14ac:dyDescent="0.5">
      <c r="A85" s="44">
        <v>34</v>
      </c>
      <c r="B85" s="61" t="s">
        <v>90</v>
      </c>
      <c r="C85" s="91">
        <v>2450</v>
      </c>
      <c r="D85" s="1" t="s">
        <v>13</v>
      </c>
      <c r="E85" s="78" t="s">
        <v>124</v>
      </c>
      <c r="F85" s="79" t="str">
        <f>E85</f>
        <v>นางณัฐรดา  ปวงจันทร์</v>
      </c>
      <c r="G85" s="82" t="s">
        <v>11</v>
      </c>
      <c r="H85" s="16" t="s">
        <v>125</v>
      </c>
    </row>
    <row r="86" spans="1:8" ht="26.25" customHeight="1" x14ac:dyDescent="0.5">
      <c r="A86" s="73"/>
      <c r="B86" s="3" t="s">
        <v>32</v>
      </c>
      <c r="C86" s="74"/>
      <c r="D86" s="2"/>
      <c r="E86" s="20">
        <f t="shared" ref="E86" si="48">SUM(C85)</f>
        <v>2450</v>
      </c>
      <c r="F86" s="21">
        <f t="shared" ref="F86" si="49">E86</f>
        <v>2450</v>
      </c>
      <c r="G86" s="75"/>
      <c r="H86" s="43">
        <v>240987</v>
      </c>
    </row>
    <row r="87" spans="1:8" ht="26.25" customHeight="1" x14ac:dyDescent="0.5">
      <c r="A87" s="76">
        <v>35</v>
      </c>
      <c r="B87" s="83" t="s">
        <v>91</v>
      </c>
      <c r="C87" s="52">
        <v>1800</v>
      </c>
      <c r="D87" s="37" t="s">
        <v>13</v>
      </c>
      <c r="E87" s="78" t="s">
        <v>126</v>
      </c>
      <c r="F87" s="79" t="str">
        <f>E87</f>
        <v xml:space="preserve">ร้านเชียงราย คาร์เปท </v>
      </c>
      <c r="G87" s="80" t="s">
        <v>11</v>
      </c>
      <c r="H87" s="5" t="s">
        <v>127</v>
      </c>
    </row>
    <row r="88" spans="1:8" ht="26.25" customHeight="1" x14ac:dyDescent="0.5">
      <c r="A88" s="42"/>
      <c r="B88" s="24" t="s">
        <v>32</v>
      </c>
      <c r="C88" s="52"/>
      <c r="D88" s="92"/>
      <c r="E88" s="29">
        <f t="shared" ref="E88" si="50">SUM(C87)</f>
        <v>1800</v>
      </c>
      <c r="F88" s="79">
        <f t="shared" ref="F88" si="51">E88</f>
        <v>1800</v>
      </c>
      <c r="G88" s="56"/>
      <c r="H88" s="48">
        <v>240990</v>
      </c>
    </row>
    <row r="89" spans="1:8" ht="26.25" customHeight="1" x14ac:dyDescent="0.5">
      <c r="A89" s="1">
        <v>36</v>
      </c>
      <c r="B89" s="61" t="s">
        <v>92</v>
      </c>
      <c r="C89" s="71">
        <v>57000</v>
      </c>
      <c r="D89" s="1" t="s">
        <v>13</v>
      </c>
      <c r="E89" s="13" t="s">
        <v>128</v>
      </c>
      <c r="F89" s="14" t="str">
        <f>E89</f>
        <v>คอม ออน ไซต์</v>
      </c>
      <c r="G89" s="82" t="s">
        <v>11</v>
      </c>
      <c r="H89" s="16" t="s">
        <v>129</v>
      </c>
    </row>
    <row r="90" spans="1:8" ht="26.25" customHeight="1" x14ac:dyDescent="0.5">
      <c r="A90" s="23"/>
      <c r="B90" s="5" t="s">
        <v>93</v>
      </c>
      <c r="C90" s="89"/>
      <c r="D90" s="23"/>
      <c r="E90" s="54">
        <v>54000</v>
      </c>
      <c r="F90" s="79">
        <f t="shared" ref="F90" si="52">E90</f>
        <v>54000</v>
      </c>
      <c r="G90" s="56"/>
      <c r="H90" s="48">
        <v>240995</v>
      </c>
    </row>
    <row r="91" spans="1:8" ht="26.25" customHeight="1" x14ac:dyDescent="0.5">
      <c r="A91" s="23"/>
      <c r="B91" s="5"/>
      <c r="C91" s="89"/>
      <c r="D91" s="23"/>
      <c r="E91" s="54" t="s">
        <v>130</v>
      </c>
      <c r="F91" s="79"/>
      <c r="G91" s="56"/>
      <c r="H91" s="48"/>
    </row>
    <row r="92" spans="1:8" ht="26.25" customHeight="1" x14ac:dyDescent="0.5">
      <c r="A92" s="23"/>
      <c r="B92" s="5"/>
      <c r="C92" s="89"/>
      <c r="D92" s="23"/>
      <c r="E92" s="54">
        <v>60900</v>
      </c>
      <c r="F92" s="79"/>
      <c r="G92" s="56"/>
      <c r="H92" s="48"/>
    </row>
    <row r="93" spans="1:8" ht="26.25" customHeight="1" x14ac:dyDescent="0.5">
      <c r="A93" s="23"/>
      <c r="B93" s="5"/>
      <c r="C93" s="89"/>
      <c r="D93" s="23"/>
      <c r="E93" s="54" t="s">
        <v>131</v>
      </c>
      <c r="F93" s="79"/>
      <c r="G93" s="56"/>
      <c r="H93" s="48"/>
    </row>
    <row r="94" spans="1:8" ht="26.25" customHeight="1" x14ac:dyDescent="0.5">
      <c r="A94" s="2"/>
      <c r="B94" s="3"/>
      <c r="C94" s="74"/>
      <c r="D94" s="2"/>
      <c r="E94" s="93">
        <v>62200</v>
      </c>
      <c r="F94" s="21"/>
      <c r="G94" s="75"/>
      <c r="H94" s="43"/>
    </row>
    <row r="95" spans="1:8" ht="26.25" customHeight="1" x14ac:dyDescent="0.5">
      <c r="A95" s="76">
        <v>37</v>
      </c>
      <c r="B95" s="83" t="s">
        <v>94</v>
      </c>
      <c r="C95" s="52">
        <v>1820</v>
      </c>
      <c r="D95" s="37" t="s">
        <v>13</v>
      </c>
      <c r="E95" s="78" t="s">
        <v>132</v>
      </c>
      <c r="F95" s="79" t="str">
        <f>E95</f>
        <v>ร้าน จีจี ซัพพลาย</v>
      </c>
      <c r="G95" s="80" t="s">
        <v>11</v>
      </c>
      <c r="H95" s="5" t="s">
        <v>133</v>
      </c>
    </row>
    <row r="96" spans="1:8" ht="26.25" customHeight="1" x14ac:dyDescent="0.5">
      <c r="A96" s="42"/>
      <c r="B96" s="24" t="s">
        <v>95</v>
      </c>
      <c r="C96" s="52"/>
      <c r="D96" s="92"/>
      <c r="E96" s="29">
        <f t="shared" ref="E96" si="53">SUM(C95)</f>
        <v>1820</v>
      </c>
      <c r="F96" s="79">
        <f t="shared" ref="F96" si="54">E96</f>
        <v>1820</v>
      </c>
      <c r="G96" s="56"/>
      <c r="H96" s="48">
        <v>241000</v>
      </c>
    </row>
    <row r="97" spans="1:8" ht="26.25" customHeight="1" x14ac:dyDescent="0.5">
      <c r="A97" s="44">
        <v>38</v>
      </c>
      <c r="B97" s="61" t="s">
        <v>96</v>
      </c>
      <c r="C97" s="71">
        <v>15923.6</v>
      </c>
      <c r="D97" s="1" t="s">
        <v>13</v>
      </c>
      <c r="E97" s="13" t="s">
        <v>113</v>
      </c>
      <c r="F97" s="14" t="str">
        <f>E97</f>
        <v>สหกรณ์โคนมเชียงราย</v>
      </c>
      <c r="G97" s="82" t="s">
        <v>11</v>
      </c>
      <c r="H97" s="16" t="s">
        <v>134</v>
      </c>
    </row>
    <row r="98" spans="1:8" ht="26.25" customHeight="1" x14ac:dyDescent="0.5">
      <c r="A98" s="73"/>
      <c r="B98" s="3" t="s">
        <v>36</v>
      </c>
      <c r="C98" s="74"/>
      <c r="D98" s="2"/>
      <c r="E98" s="93">
        <f t="shared" ref="E98" si="55">SUM(C97)</f>
        <v>15923.6</v>
      </c>
      <c r="F98" s="21">
        <f t="shared" ref="F98" si="56">E98</f>
        <v>15923.6</v>
      </c>
      <c r="G98" s="75"/>
      <c r="H98" s="43">
        <v>241000</v>
      </c>
    </row>
    <row r="99" spans="1:8" ht="26.25" customHeight="1" x14ac:dyDescent="0.5">
      <c r="A99" s="109">
        <v>39</v>
      </c>
      <c r="B99" s="110" t="s">
        <v>97</v>
      </c>
      <c r="C99" s="94">
        <v>5790.4</v>
      </c>
      <c r="D99" s="40" t="s">
        <v>13</v>
      </c>
      <c r="E99" s="13" t="s">
        <v>113</v>
      </c>
      <c r="F99" s="14" t="str">
        <f>E99</f>
        <v>สหกรณ์โคนมเชียงราย</v>
      </c>
      <c r="G99" s="82" t="s">
        <v>11</v>
      </c>
      <c r="H99" s="16" t="s">
        <v>135</v>
      </c>
    </row>
    <row r="100" spans="1:8" ht="26.25" customHeight="1" x14ac:dyDescent="0.5">
      <c r="A100" s="73"/>
      <c r="B100" s="36" t="s">
        <v>36</v>
      </c>
      <c r="C100" s="81"/>
      <c r="D100" s="19"/>
      <c r="E100" s="20">
        <f t="shared" ref="E100" si="57">SUM(C99)</f>
        <v>5790.4</v>
      </c>
      <c r="F100" s="21">
        <f t="shared" ref="F100" si="58">E100</f>
        <v>5790.4</v>
      </c>
      <c r="G100" s="75"/>
      <c r="H100" s="43">
        <v>241000</v>
      </c>
    </row>
    <row r="101" spans="1:8" x14ac:dyDescent="0.5">
      <c r="A101" s="95"/>
      <c r="C101" s="95"/>
      <c r="D101" s="95"/>
    </row>
  </sheetData>
  <mergeCells count="5">
    <mergeCell ref="A2:G2"/>
    <mergeCell ref="A27:H27"/>
    <mergeCell ref="A52:H52"/>
    <mergeCell ref="A1:G1"/>
    <mergeCell ref="A76:H76"/>
  </mergeCells>
  <phoneticPr fontId="2" type="noConversion"/>
  <printOptions horizontalCentered="1"/>
  <pageMargins left="0.23622047244094491" right="0.23622047244094491" top="0.55118110236220474" bottom="0.35433070866141736" header="0.31496062992125984" footer="0.31496062992125984"/>
  <pageSetup paperSize="9" scale="8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</vt:lpstr>
      <vt:lpstr>รายละเอียด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Corporate Edition</cp:lastModifiedBy>
  <cp:lastPrinted>2016-11-24T09:25:57Z</cp:lastPrinted>
  <dcterms:created xsi:type="dcterms:W3CDTF">2006-08-09T04:24:13Z</dcterms:created>
  <dcterms:modified xsi:type="dcterms:W3CDTF">2016-11-24T09:26:09Z</dcterms:modified>
</cp:coreProperties>
</file>